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еф-повар\Desktop\"/>
    </mc:Choice>
  </mc:AlternateContent>
  <bookViews>
    <workbookView xWindow="0" yWindow="0" windowWidth="240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J489" i="1" s="1"/>
  <c r="I475" i="1"/>
  <c r="H475" i="1"/>
  <c r="H489" i="1" s="1"/>
  <c r="G475" i="1"/>
  <c r="G489" i="1" s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H440" i="1" s="1"/>
  <c r="G426" i="1"/>
  <c r="F426" i="1"/>
  <c r="F440" i="1" s="1"/>
  <c r="B417" i="1"/>
  <c r="A417" i="1"/>
  <c r="L416" i="1"/>
  <c r="J416" i="1"/>
  <c r="J417" i="1" s="1"/>
  <c r="I416" i="1"/>
  <c r="H416" i="1"/>
  <c r="H417" i="1" s="1"/>
  <c r="G416" i="1"/>
  <c r="F416" i="1"/>
  <c r="F417" i="1" s="1"/>
  <c r="B404" i="1"/>
  <c r="L403" i="1"/>
  <c r="L417" i="1" s="1"/>
  <c r="J403" i="1"/>
  <c r="I403" i="1"/>
  <c r="I417" i="1" s="1"/>
  <c r="H403" i="1"/>
  <c r="G403" i="1"/>
  <c r="G417" i="1" s="1"/>
  <c r="F403" i="1"/>
  <c r="B392" i="1"/>
  <c r="A392" i="1"/>
  <c r="L391" i="1"/>
  <c r="J391" i="1"/>
  <c r="I391" i="1"/>
  <c r="H391" i="1"/>
  <c r="G391" i="1"/>
  <c r="F391" i="1"/>
  <c r="B379" i="1"/>
  <c r="L378" i="1"/>
  <c r="J378" i="1"/>
  <c r="J392" i="1" s="1"/>
  <c r="I378" i="1"/>
  <c r="H378" i="1"/>
  <c r="H392" i="1" s="1"/>
  <c r="G378" i="1"/>
  <c r="F378" i="1"/>
  <c r="F392" i="1" s="1"/>
  <c r="J254" i="1"/>
  <c r="G254" i="1"/>
  <c r="G268" i="1" s="1"/>
  <c r="F254" i="1"/>
  <c r="B367" i="1"/>
  <c r="A367" i="1"/>
  <c r="L366" i="1"/>
  <c r="J366" i="1"/>
  <c r="I366" i="1"/>
  <c r="H366" i="1"/>
  <c r="G366" i="1"/>
  <c r="F366" i="1"/>
  <c r="B354" i="1"/>
  <c r="L353" i="1"/>
  <c r="J353" i="1"/>
  <c r="J367" i="1" s="1"/>
  <c r="I353" i="1"/>
  <c r="H353" i="1"/>
  <c r="H367" i="1" s="1"/>
  <c r="G353" i="1"/>
  <c r="F353" i="1"/>
  <c r="F367" i="1" s="1"/>
  <c r="B342" i="1"/>
  <c r="A342" i="1"/>
  <c r="L341" i="1"/>
  <c r="J341" i="1"/>
  <c r="I341" i="1"/>
  <c r="H341" i="1"/>
  <c r="G341" i="1"/>
  <c r="F341" i="1"/>
  <c r="B329" i="1"/>
  <c r="L328" i="1"/>
  <c r="L342" i="1" s="1"/>
  <c r="J328" i="1"/>
  <c r="I328" i="1"/>
  <c r="I342" i="1" s="1"/>
  <c r="H328" i="1"/>
  <c r="G328" i="1"/>
  <c r="G342" i="1" s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H317" i="1" s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J268" i="1"/>
  <c r="I254" i="1"/>
  <c r="I268" i="1" s="1"/>
  <c r="H254" i="1"/>
  <c r="H268" i="1" s="1"/>
  <c r="F268" i="1"/>
  <c r="I489" i="1" l="1"/>
  <c r="L489" i="1"/>
  <c r="G293" i="1"/>
  <c r="I293" i="1"/>
  <c r="L293" i="1"/>
  <c r="G440" i="1"/>
  <c r="I440" i="1"/>
  <c r="L440" i="1"/>
  <c r="G465" i="1"/>
  <c r="I465" i="1"/>
  <c r="L465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L100" i="1" s="1"/>
  <c r="J87" i="1"/>
  <c r="I87" i="1"/>
  <c r="I100" i="1" s="1"/>
  <c r="G87" i="1"/>
  <c r="F87" i="1"/>
  <c r="F100" i="1" s="1"/>
  <c r="B77" i="1"/>
  <c r="A77" i="1"/>
  <c r="L76" i="1"/>
  <c r="J76" i="1"/>
  <c r="I76" i="1"/>
  <c r="G76" i="1"/>
  <c r="F76" i="1"/>
  <c r="B64" i="1"/>
  <c r="A64" i="1"/>
  <c r="L63" i="1"/>
  <c r="J63" i="1"/>
  <c r="I63" i="1"/>
  <c r="I77" i="1" s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F28" i="1"/>
  <c r="B16" i="1"/>
  <c r="A16" i="1"/>
  <c r="L15" i="1"/>
  <c r="L29" i="1" s="1"/>
  <c r="J15" i="1"/>
  <c r="I15" i="1"/>
  <c r="I29" i="1" s="1"/>
  <c r="G15" i="1"/>
  <c r="F29" i="1"/>
  <c r="J29" i="1" l="1"/>
  <c r="L53" i="1"/>
  <c r="J77" i="1"/>
  <c r="J100" i="1"/>
  <c r="I53" i="1"/>
  <c r="I490" i="1" s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L490" i="1"/>
  <c r="J490" i="1"/>
  <c r="G490" i="1"/>
  <c r="H490" i="1"/>
</calcChain>
</file>

<file path=xl/sharedStrings.xml><?xml version="1.0" encoding="utf-8"?>
<sst xmlns="http://schemas.openxmlformats.org/spreadsheetml/2006/main" count="394" uniqueCount="79">
  <si>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</si>
  <si>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</si>
  <si>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</si>
  <si>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</si>
  <si>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</si>
  <si>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</si>
  <si>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</si>
  <si>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</si>
  <si>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</si>
  <si>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</si>
  <si>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</si>
  <si>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</si>
  <si>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</si>
  <si>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</si>
  <si>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</si>
  <si>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</si>
  <si>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</si>
  <si>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</si>
  <si>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</si>
  <si>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</si>
  <si>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</si>
  <si>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</si>
  <si>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</si>
  <si>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</si>
  <si>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</si>
  <si>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</si>
  <si>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</si>
  <si>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</si>
  <si>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</si>
  <si>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</si>
  <si>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</si>
  <si>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</si>
  <si>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</si>
  <si>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</si>
  <si>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</si>
  <si>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</si>
  <si>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</si>
  <si>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</si>
  <si>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</si>
  <si>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</si>
  <si>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 "Перевозовская СОШ"</t>
  </si>
  <si>
    <t>Каша манная молочная жидкая</t>
  </si>
  <si>
    <t>Какао с молоком</t>
  </si>
  <si>
    <t>Бутеброд с маслом и с сыром</t>
  </si>
  <si>
    <t>Яблоко</t>
  </si>
  <si>
    <t>хлеб пшеничный</t>
  </si>
  <si>
    <t>винегрет овощной</t>
  </si>
  <si>
    <t>рис отварной</t>
  </si>
  <si>
    <t>гуляш из говядины</t>
  </si>
  <si>
    <t>компот из чернослива</t>
  </si>
  <si>
    <t>соус сметанный с томатом</t>
  </si>
  <si>
    <t>плов</t>
  </si>
  <si>
    <t>чай с сахаром с лимоном</t>
  </si>
  <si>
    <t>салат из свеклы</t>
  </si>
  <si>
    <t>каша вязская с маслом и с сахаром молочная(рисовая)</t>
  </si>
  <si>
    <t>яйцо вареное</t>
  </si>
  <si>
    <t>кофейный напиток с молоком</t>
  </si>
  <si>
    <t>бутерброд с маслом и с сыром</t>
  </si>
  <si>
    <t>апельсин</t>
  </si>
  <si>
    <t>каша гречневая рассыпчатая</t>
  </si>
  <si>
    <t>тефтеля мясная с маслом</t>
  </si>
  <si>
    <t>чай с молоком</t>
  </si>
  <si>
    <t>каша вязская с маслом и с сахаром молочная(пшенная)</t>
  </si>
  <si>
    <t>какао с молоком</t>
  </si>
  <si>
    <t>булочка школьная</t>
  </si>
  <si>
    <t>жаркое по-домашнему</t>
  </si>
  <si>
    <t>чай с лимоном с сахаром</t>
  </si>
  <si>
    <t>яблоко</t>
  </si>
  <si>
    <t>каша вязская с маслом и с сахаром молочная(гречневая)</t>
  </si>
  <si>
    <t>омлет натуральный</t>
  </si>
  <si>
    <r>
      <t>Каша</t>
    </r>
    <r>
      <rPr>
        <b/>
        <sz val="11"/>
        <color theme="1"/>
        <rFont val="Calibri"/>
        <family val="2"/>
        <charset val="204"/>
        <scheme val="minor"/>
      </rPr>
      <t xml:space="preserve"> "дружба"</t>
    </r>
  </si>
  <si>
    <t>бутерброд с маслом и сыром</t>
  </si>
  <si>
    <t>макар.изд-я  отварные</t>
  </si>
  <si>
    <t>котлета из мяса</t>
  </si>
  <si>
    <t>чай с лимоном сахаром</t>
  </si>
  <si>
    <t>соус белый основной</t>
  </si>
  <si>
    <t>салат из свеклы отварной</t>
  </si>
  <si>
    <t>И.О.Директор МКОУ "Перевозовская СОШ"</t>
  </si>
  <si>
    <t>Е.В. Костина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</si>
</sst>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26" xfId="0" applyNumberFormat="1" applyFill="1" applyBorder="1" applyProtection="1">
      <protection locked="0"/>
    </xf>
    <xf numFmtId="164" fontId="0" fillId="4" borderId="27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topLeftCell="A148" zoomScale="93" zoomScaleNormal="93" zoomScaleSheetLayoutView="100" workbookViewId="0">
      <selection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34.140625" style="2" customWidth="1"/>
    <col min="6" max="6" width="11.5703125" style="2" customWidth="1"/>
    <col min="7" max="7" width="10.7109375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2" width="11" style="2" customWidth="1"/>
    <col min="13" max="16384" width="9.140625" style="2"/>
  </cols>
  <sheetData>
    <row r="1" spans="1:12" ht="15" customHeight="1" x14ac:dyDescent="0.25">
      <c r="A1" s="1" t="s">
        <v>7</v>
      </c>
      <c r="C1" s="78" t="s">
        <v>40</v>
      </c>
      <c r="D1" s="79"/>
      <c r="E1" s="79"/>
      <c r="F1" s="12" t="s">
        <v>16</v>
      </c>
      <c r="G1" s="2" t="s">
        <v>17</v>
      </c>
      <c r="H1" s="75" t="s">
        <v>77</v>
      </c>
      <c r="I1" s="76"/>
      <c r="J1" s="76"/>
      <c r="K1" s="76"/>
      <c r="L1" s="77"/>
    </row>
    <row r="2" spans="1:12" ht="18" x14ac:dyDescent="0.2">
      <c r="A2" s="35" t="s">
        <v>6</v>
      </c>
      <c r="C2" s="2"/>
      <c r="G2" s="2" t="s">
        <v>18</v>
      </c>
      <c r="H2" s="80" t="s">
        <v>78</v>
      </c>
      <c r="I2" s="80"/>
      <c r="J2" s="80"/>
      <c r="K2" s="8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41</v>
      </c>
      <c r="F6" s="53">
        <v>205</v>
      </c>
      <c r="G6" s="53">
        <v>6.24</v>
      </c>
      <c r="H6" s="53">
        <v>6.1</v>
      </c>
      <c r="I6" s="55">
        <v>19.7</v>
      </c>
      <c r="J6" s="53">
        <v>258.64</v>
      </c>
      <c r="K6" s="51">
        <v>390</v>
      </c>
      <c r="L6" s="54">
        <v>16.71</v>
      </c>
    </row>
    <row r="7" spans="1:12" ht="14.25" customHeight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6" t="s">
        <v>42</v>
      </c>
      <c r="F8" s="57">
        <v>200</v>
      </c>
      <c r="G8" s="57">
        <v>5.72</v>
      </c>
      <c r="H8" s="57">
        <v>5.76</v>
      </c>
      <c r="I8" s="59">
        <v>38.42</v>
      </c>
      <c r="J8" s="57">
        <v>218.98</v>
      </c>
      <c r="K8" s="60">
        <v>382</v>
      </c>
      <c r="L8" s="58">
        <v>16.850000000000001</v>
      </c>
    </row>
    <row r="9" spans="1:12" ht="15" x14ac:dyDescent="0.25">
      <c r="A9" s="23"/>
      <c r="B9" s="15"/>
      <c r="C9" s="11"/>
      <c r="D9" s="7" t="s">
        <v>23</v>
      </c>
      <c r="E9" s="56" t="s">
        <v>43</v>
      </c>
      <c r="F9" s="57">
        <v>90</v>
      </c>
      <c r="G9" s="57">
        <v>27.56</v>
      </c>
      <c r="H9" s="57">
        <v>25.28</v>
      </c>
      <c r="I9" s="59">
        <v>120.22</v>
      </c>
      <c r="J9" s="57">
        <v>788.7</v>
      </c>
      <c r="K9" s="60">
        <v>3</v>
      </c>
      <c r="L9" s="58">
        <v>30.75</v>
      </c>
    </row>
    <row r="10" spans="1:12" ht="15" x14ac:dyDescent="0.25">
      <c r="A10" s="23"/>
      <c r="B10" s="15"/>
      <c r="C10" s="11"/>
      <c r="D10" s="7" t="s">
        <v>24</v>
      </c>
      <c r="E10" s="56" t="s">
        <v>44</v>
      </c>
      <c r="F10" s="57">
        <v>100</v>
      </c>
      <c r="G10" s="57">
        <v>0</v>
      </c>
      <c r="H10" s="57">
        <v>0</v>
      </c>
      <c r="I10" s="59">
        <v>17</v>
      </c>
      <c r="J10" s="57">
        <v>62</v>
      </c>
      <c r="K10" s="59"/>
      <c r="L10" s="58">
        <v>30</v>
      </c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595</v>
      </c>
      <c r="G15" s="19">
        <f t="shared" ref="G15:J15" si="0">SUM(G6:G14)</f>
        <v>39.519999999999996</v>
      </c>
      <c r="H15" s="19">
        <f t="shared" si="0"/>
        <v>37.14</v>
      </c>
      <c r="I15" s="19">
        <f t="shared" si="0"/>
        <v>195.34</v>
      </c>
      <c r="J15" s="19">
        <f t="shared" si="0"/>
        <v>1328.3200000000002</v>
      </c>
      <c r="K15" s="25"/>
      <c r="L15" s="19">
        <f t="shared" ref="L15" si="1">SUM(L6:L14)</f>
        <v>94.31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2">SUM(G16:G27)</f>
        <v>0</v>
      </c>
      <c r="H28" s="19">
        <f t="shared" si="2"/>
        <v>0</v>
      </c>
      <c r="I28" s="19">
        <f t="shared" si="2"/>
        <v>0</v>
      </c>
      <c r="J28" s="19">
        <f t="shared" si="2"/>
        <v>0</v>
      </c>
      <c r="K28" s="25"/>
      <c r="L28" s="19">
        <f t="shared" ref="L28" si="3">SUM(L16:L27)</f>
        <v>0</v>
      </c>
    </row>
    <row r="29" spans="1:12" ht="15" x14ac:dyDescent="0.2">
      <c r="A29" s="29">
        <f>A6</f>
        <v>1</v>
      </c>
      <c r="B29" s="30">
        <f>B6</f>
        <v>1</v>
      </c>
      <c r="C29" s="73" t="s">
        <v>4</v>
      </c>
      <c r="D29" s="74"/>
      <c r="E29" s="31"/>
      <c r="F29" s="32">
        <f>F15+F28</f>
        <v>595</v>
      </c>
      <c r="G29" s="32">
        <f t="shared" ref="G29:J29" si="4">G15+G28</f>
        <v>39.519999999999996</v>
      </c>
      <c r="H29" s="32">
        <f t="shared" si="4"/>
        <v>37.14</v>
      </c>
      <c r="I29" s="32">
        <f t="shared" si="4"/>
        <v>195.34</v>
      </c>
      <c r="J29" s="32">
        <f t="shared" si="4"/>
        <v>1328.3200000000002</v>
      </c>
      <c r="K29" s="32"/>
      <c r="L29" s="32">
        <f t="shared" ref="L29" si="5">L15+L28</f>
        <v>94.31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52" t="s">
        <v>47</v>
      </c>
      <c r="F30" s="53">
        <v>200</v>
      </c>
      <c r="G30" s="64">
        <v>11.64</v>
      </c>
      <c r="H30" s="64">
        <v>19.48</v>
      </c>
      <c r="I30" s="67">
        <v>100</v>
      </c>
      <c r="J30" s="64">
        <v>596.94000000000005</v>
      </c>
      <c r="K30" s="51">
        <v>304</v>
      </c>
      <c r="L30" s="54">
        <v>9.9</v>
      </c>
    </row>
    <row r="31" spans="1:12" ht="15" x14ac:dyDescent="0.25">
      <c r="A31" s="14"/>
      <c r="B31" s="15"/>
      <c r="C31" s="11"/>
      <c r="D31" s="6"/>
      <c r="E31" s="61" t="s">
        <v>48</v>
      </c>
      <c r="F31" s="62">
        <v>50</v>
      </c>
      <c r="G31" s="65">
        <v>6.28</v>
      </c>
      <c r="H31" s="65">
        <v>6.5</v>
      </c>
      <c r="I31" s="68">
        <v>2</v>
      </c>
      <c r="J31" s="65">
        <v>91.13</v>
      </c>
      <c r="K31" s="70">
        <v>246</v>
      </c>
      <c r="L31" s="63">
        <v>59.54</v>
      </c>
    </row>
    <row r="32" spans="1:12" ht="15" x14ac:dyDescent="0.25">
      <c r="A32" s="14"/>
      <c r="B32" s="15"/>
      <c r="C32" s="11"/>
      <c r="D32" s="7" t="s">
        <v>22</v>
      </c>
      <c r="E32" s="56" t="s">
        <v>49</v>
      </c>
      <c r="F32" s="57">
        <v>200</v>
      </c>
      <c r="G32" s="66">
        <v>1.52</v>
      </c>
      <c r="H32" s="66">
        <v>0.24</v>
      </c>
      <c r="I32" s="69">
        <v>40.06</v>
      </c>
      <c r="J32" s="66">
        <v>158.5</v>
      </c>
      <c r="K32" s="60">
        <v>348</v>
      </c>
      <c r="L32" s="58">
        <v>10.72</v>
      </c>
    </row>
    <row r="33" spans="1:12" ht="15" x14ac:dyDescent="0.25">
      <c r="A33" s="14"/>
      <c r="B33" s="15"/>
      <c r="C33" s="11"/>
      <c r="D33" s="7" t="s">
        <v>23</v>
      </c>
      <c r="E33" s="56" t="s">
        <v>45</v>
      </c>
      <c r="F33" s="57">
        <v>40</v>
      </c>
      <c r="G33" s="66">
        <v>2.4500000000000002</v>
      </c>
      <c r="H33" s="66">
        <v>7.55</v>
      </c>
      <c r="I33" s="69">
        <v>14.62</v>
      </c>
      <c r="J33" s="58">
        <v>136</v>
      </c>
      <c r="K33" s="60">
        <v>108</v>
      </c>
      <c r="L33" s="58">
        <v>2.8</v>
      </c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61" t="s">
        <v>50</v>
      </c>
      <c r="F35" s="62">
        <v>50</v>
      </c>
      <c r="G35" s="65">
        <v>0.64</v>
      </c>
      <c r="H35" s="65">
        <v>3.53</v>
      </c>
      <c r="I35" s="68">
        <v>2.76</v>
      </c>
      <c r="J35" s="65">
        <v>44.66</v>
      </c>
      <c r="K35" s="70">
        <v>331</v>
      </c>
      <c r="L35" s="63">
        <v>5.05</v>
      </c>
    </row>
    <row r="36" spans="1:12" ht="15" x14ac:dyDescent="0.25">
      <c r="A36" s="14"/>
      <c r="B36" s="15"/>
      <c r="C36" s="11"/>
      <c r="D36" s="7"/>
      <c r="E36" s="56" t="s">
        <v>46</v>
      </c>
      <c r="F36" s="57">
        <v>100</v>
      </c>
      <c r="G36" s="66">
        <v>1.36</v>
      </c>
      <c r="H36" s="66">
        <v>6.18</v>
      </c>
      <c r="I36" s="69">
        <v>8.44</v>
      </c>
      <c r="J36" s="66">
        <v>94.8</v>
      </c>
      <c r="K36" s="60">
        <v>45</v>
      </c>
      <c r="L36" s="58">
        <v>16.16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640</v>
      </c>
      <c r="G39" s="19">
        <f t="shared" ref="G39" si="6">SUM(G30:G38)</f>
        <v>23.89</v>
      </c>
      <c r="H39" s="19">
        <f t="shared" ref="H39" si="7">SUM(H30:H38)</f>
        <v>43.48</v>
      </c>
      <c r="I39" s="19">
        <f t="shared" ref="I39" si="8">SUM(I30:I38)</f>
        <v>167.88</v>
      </c>
      <c r="J39" s="19">
        <f t="shared" ref="J39:L39" si="9">SUM(J30:J38)</f>
        <v>1122.03</v>
      </c>
      <c r="K39" s="25"/>
      <c r="L39" s="19">
        <f t="shared" si="9"/>
        <v>104.16999999999999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27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28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7" t="s">
        <v>29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7" t="s">
        <v>30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4"/>
      <c r="B45" s="15"/>
      <c r="C45" s="11"/>
      <c r="D45" s="7" t="s">
        <v>31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 t="shared" ref="G52" si="10">SUM(G40:G51)</f>
        <v>0</v>
      </c>
      <c r="H52" s="19">
        <f t="shared" ref="H52" si="11">SUM(H40:H51)</f>
        <v>0</v>
      </c>
      <c r="I52" s="19">
        <f t="shared" ref="I52" si="12">SUM(I40:I51)</f>
        <v>0</v>
      </c>
      <c r="J52" s="19">
        <f t="shared" ref="J52:L52" si="13">SUM(J40:J51)</f>
        <v>0</v>
      </c>
      <c r="K52" s="25"/>
      <c r="L52" s="19">
        <f t="shared" si="13"/>
        <v>0</v>
      </c>
    </row>
    <row r="53" spans="1:12" ht="15.75" customHeight="1" x14ac:dyDescent="0.2">
      <c r="A53" s="33">
        <f>A30</f>
        <v>1</v>
      </c>
      <c r="B53" s="33">
        <f>B30</f>
        <v>2</v>
      </c>
      <c r="C53" s="73" t="s">
        <v>4</v>
      </c>
      <c r="D53" s="74"/>
      <c r="E53" s="31"/>
      <c r="F53" s="32">
        <f>F39+F52</f>
        <v>640</v>
      </c>
      <c r="G53" s="32">
        <f t="shared" ref="G53" si="14">G39+G52</f>
        <v>23.89</v>
      </c>
      <c r="H53" s="32">
        <f t="shared" ref="H53" si="15">H39+H52</f>
        <v>43.48</v>
      </c>
      <c r="I53" s="32">
        <f t="shared" ref="I53" si="16">I39+I52</f>
        <v>167.88</v>
      </c>
      <c r="J53" s="32">
        <f t="shared" ref="J53:L53" si="17">J39+J52</f>
        <v>1122.03</v>
      </c>
      <c r="K53" s="32"/>
      <c r="L53" s="32">
        <f t="shared" si="17"/>
        <v>104.16999999999999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52" t="s">
        <v>51</v>
      </c>
      <c r="F54" s="53">
        <v>320</v>
      </c>
      <c r="G54" s="64">
        <v>30.164999999999999</v>
      </c>
      <c r="H54" s="64">
        <v>15.6</v>
      </c>
      <c r="I54" s="64">
        <v>29.8</v>
      </c>
      <c r="J54" s="64">
        <v>457.28500000000003</v>
      </c>
      <c r="K54" s="51">
        <v>265</v>
      </c>
      <c r="L54" s="54">
        <v>44.37</v>
      </c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22</v>
      </c>
      <c r="E56" s="56" t="s">
        <v>52</v>
      </c>
      <c r="F56" s="57">
        <v>200</v>
      </c>
      <c r="G56" s="66">
        <v>0.14699999999999999</v>
      </c>
      <c r="H56" s="66">
        <v>5.0000000000000001E-3</v>
      </c>
      <c r="I56" s="66">
        <v>13.54</v>
      </c>
      <c r="J56" s="66">
        <v>51.436</v>
      </c>
      <c r="K56" s="60">
        <v>154</v>
      </c>
      <c r="L56" s="58">
        <v>7.4</v>
      </c>
    </row>
    <row r="57" spans="1:12" ht="15" x14ac:dyDescent="0.25">
      <c r="A57" s="23"/>
      <c r="B57" s="15"/>
      <c r="C57" s="11"/>
      <c r="D57" s="7" t="s">
        <v>23</v>
      </c>
      <c r="E57" s="56" t="s">
        <v>45</v>
      </c>
      <c r="F57" s="57">
        <v>40</v>
      </c>
      <c r="G57" s="66">
        <v>2.4500000000000002</v>
      </c>
      <c r="H57" s="66">
        <v>7.55</v>
      </c>
      <c r="I57" s="66">
        <v>14.62</v>
      </c>
      <c r="J57" s="57">
        <v>136</v>
      </c>
      <c r="K57" s="60">
        <v>108</v>
      </c>
      <c r="L57" s="58">
        <v>2.8</v>
      </c>
    </row>
    <row r="58" spans="1:12" ht="15" x14ac:dyDescent="0.25">
      <c r="A58" s="23"/>
      <c r="B58" s="15"/>
      <c r="C58" s="11"/>
      <c r="D58" s="7" t="s">
        <v>24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/>
      <c r="E59" s="56" t="s">
        <v>53</v>
      </c>
      <c r="F59" s="57">
        <v>60</v>
      </c>
      <c r="G59" s="66">
        <v>0.86</v>
      </c>
      <c r="H59" s="66">
        <v>3.56</v>
      </c>
      <c r="I59" s="66">
        <v>5.0199999999999996</v>
      </c>
      <c r="J59" s="66">
        <v>56.34</v>
      </c>
      <c r="K59" s="60">
        <v>33</v>
      </c>
      <c r="L59" s="58">
        <v>8.3000000000000007</v>
      </c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33.622</v>
      </c>
      <c r="H63" s="19">
        <f t="shared" ref="H63" si="19">SUM(H54:H62)</f>
        <v>26.715</v>
      </c>
      <c r="I63" s="19">
        <f t="shared" ref="I63" si="20">SUM(I54:I62)</f>
        <v>62.980000000000004</v>
      </c>
      <c r="J63" s="19">
        <f t="shared" ref="J63:L63" si="21">SUM(J54:J62)</f>
        <v>701.06100000000004</v>
      </c>
      <c r="K63" s="25"/>
      <c r="L63" s="19">
        <f t="shared" si="21"/>
        <v>62.86999999999999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28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30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0</v>
      </c>
      <c r="G76" s="19">
        <f t="shared" ref="G76" si="22">SUM(G64:G75)</f>
        <v>0</v>
      </c>
      <c r="H76" s="19">
        <f t="shared" ref="H76" si="23">SUM(H64:H75)</f>
        <v>0</v>
      </c>
      <c r="I76" s="19">
        <f t="shared" ref="I76" si="24">SUM(I64:I75)</f>
        <v>0</v>
      </c>
      <c r="J76" s="19">
        <f t="shared" ref="J76:L76" si="25">SUM(J64:J75)</f>
        <v>0</v>
      </c>
      <c r="K76" s="25"/>
      <c r="L76" s="19">
        <f t="shared" si="25"/>
        <v>0</v>
      </c>
    </row>
    <row r="77" spans="1:12" ht="15.75" customHeight="1" x14ac:dyDescent="0.2">
      <c r="A77" s="29">
        <f>A54</f>
        <v>1</v>
      </c>
      <c r="B77" s="30">
        <f>B54</f>
        <v>3</v>
      </c>
      <c r="C77" s="73" t="s">
        <v>4</v>
      </c>
      <c r="D77" s="74"/>
      <c r="E77" s="31"/>
      <c r="F77" s="32">
        <f>F63+F76</f>
        <v>620</v>
      </c>
      <c r="G77" s="32">
        <f t="shared" ref="G77" si="26">G63+G76</f>
        <v>33.622</v>
      </c>
      <c r="H77" s="32">
        <f t="shared" ref="H77" si="27">H63+H76</f>
        <v>26.715</v>
      </c>
      <c r="I77" s="32">
        <f t="shared" ref="I77" si="28">I63+I76</f>
        <v>62.980000000000004</v>
      </c>
      <c r="J77" s="32">
        <f t="shared" ref="J77:L77" si="29">J63+J76</f>
        <v>701.06100000000004</v>
      </c>
      <c r="K77" s="32"/>
      <c r="L77" s="32">
        <f t="shared" si="29"/>
        <v>62.86999999999999</v>
      </c>
    </row>
    <row r="78" spans="1:12" ht="30" x14ac:dyDescent="0.25">
      <c r="A78" s="20">
        <v>1</v>
      </c>
      <c r="B78" s="21">
        <v>4</v>
      </c>
      <c r="C78" s="22" t="s">
        <v>20</v>
      </c>
      <c r="D78" s="5" t="s">
        <v>21</v>
      </c>
      <c r="E78" s="52" t="s">
        <v>54</v>
      </c>
      <c r="F78" s="53">
        <v>250</v>
      </c>
      <c r="G78" s="64">
        <v>3.68</v>
      </c>
      <c r="H78" s="64">
        <v>4.8499999999999996</v>
      </c>
      <c r="I78" s="64">
        <v>44.02</v>
      </c>
      <c r="J78" s="64">
        <v>234.52</v>
      </c>
      <c r="K78" s="51">
        <v>168</v>
      </c>
      <c r="L78" s="54">
        <v>20.91</v>
      </c>
    </row>
    <row r="79" spans="1:12" ht="15" x14ac:dyDescent="0.25">
      <c r="A79" s="23"/>
      <c r="B79" s="15"/>
      <c r="C79" s="11"/>
      <c r="D79" s="6"/>
      <c r="E79" s="61" t="s">
        <v>55</v>
      </c>
      <c r="F79" s="62">
        <v>40</v>
      </c>
      <c r="G79" s="65">
        <v>5.0999999999999996</v>
      </c>
      <c r="H79" s="65">
        <v>4.5999999999999996</v>
      </c>
      <c r="I79" s="65">
        <v>0.3</v>
      </c>
      <c r="J79" s="65">
        <v>63</v>
      </c>
      <c r="K79" s="70">
        <v>424</v>
      </c>
      <c r="L79" s="63">
        <v>12</v>
      </c>
    </row>
    <row r="80" spans="1:12" ht="15" x14ac:dyDescent="0.25">
      <c r="A80" s="23"/>
      <c r="B80" s="15"/>
      <c r="C80" s="11"/>
      <c r="D80" s="7" t="s">
        <v>22</v>
      </c>
      <c r="E80" s="56" t="s">
        <v>56</v>
      </c>
      <c r="F80" s="57">
        <v>200</v>
      </c>
      <c r="G80" s="66">
        <v>2.4</v>
      </c>
      <c r="H80" s="66">
        <v>2.66</v>
      </c>
      <c r="I80" s="66">
        <v>20.54</v>
      </c>
      <c r="J80" s="66">
        <v>110.7</v>
      </c>
      <c r="K80" s="60">
        <v>379</v>
      </c>
      <c r="L80" s="58">
        <v>17.62</v>
      </c>
    </row>
    <row r="81" spans="1:12" ht="15" x14ac:dyDescent="0.25">
      <c r="A81" s="23"/>
      <c r="B81" s="15"/>
      <c r="C81" s="11"/>
      <c r="D81" s="7" t="s">
        <v>23</v>
      </c>
      <c r="E81" s="56" t="s">
        <v>57</v>
      </c>
      <c r="F81" s="57">
        <v>90</v>
      </c>
      <c r="G81" s="66">
        <v>27.56</v>
      </c>
      <c r="H81" s="66">
        <v>25.28</v>
      </c>
      <c r="I81" s="66">
        <v>120.22</v>
      </c>
      <c r="J81" s="58">
        <v>788.7</v>
      </c>
      <c r="K81" s="60">
        <v>3</v>
      </c>
      <c r="L81" s="58">
        <v>31.1</v>
      </c>
    </row>
    <row r="82" spans="1:12" ht="15" x14ac:dyDescent="0.25">
      <c r="A82" s="23"/>
      <c r="B82" s="15"/>
      <c r="C82" s="11"/>
      <c r="D82" s="7" t="s">
        <v>24</v>
      </c>
      <c r="E82" s="56" t="s">
        <v>58</v>
      </c>
      <c r="F82" s="57">
        <v>100</v>
      </c>
      <c r="G82" s="66">
        <v>0.8</v>
      </c>
      <c r="H82" s="66">
        <v>0.2</v>
      </c>
      <c r="I82" s="66">
        <v>8.1</v>
      </c>
      <c r="J82" s="58">
        <v>43</v>
      </c>
      <c r="K82" s="44"/>
      <c r="L82" s="58">
        <v>30</v>
      </c>
    </row>
    <row r="83" spans="1:12" ht="15" x14ac:dyDescent="0.2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680</v>
      </c>
      <c r="G87" s="19">
        <f t="shared" ref="G87" si="30">SUM(G78:G86)</f>
        <v>39.539999999999992</v>
      </c>
      <c r="H87" s="19">
        <f t="shared" ref="H87" si="31">SUM(H78:H86)</f>
        <v>37.590000000000003</v>
      </c>
      <c r="I87" s="19">
        <f t="shared" ref="I87" si="32">SUM(I78:I86)</f>
        <v>193.17999999999998</v>
      </c>
      <c r="J87" s="19">
        <f t="shared" ref="J87:L87" si="33">SUM(J78:J86)</f>
        <v>1239.92</v>
      </c>
      <c r="K87" s="25"/>
      <c r="L87" s="19">
        <f t="shared" si="33"/>
        <v>111.63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0</v>
      </c>
      <c r="G99" s="19">
        <f t="shared" ref="G99" si="34">SUM(G88:G98)</f>
        <v>0</v>
      </c>
      <c r="H99" s="19">
        <f t="shared" ref="H99" si="35">SUM(H88:H98)</f>
        <v>0</v>
      </c>
      <c r="I99" s="19">
        <f t="shared" ref="I99" si="36">SUM(I88:I98)</f>
        <v>0</v>
      </c>
      <c r="J99" s="19">
        <f t="shared" ref="J99:L99" si="37">SUM(J88:J98)</f>
        <v>0</v>
      </c>
      <c r="K99" s="25"/>
      <c r="L99" s="19">
        <f t="shared" si="37"/>
        <v>0</v>
      </c>
    </row>
    <row r="100" spans="1:12" ht="15.75" customHeight="1" x14ac:dyDescent="0.2">
      <c r="A100" s="29">
        <f>A78</f>
        <v>1</v>
      </c>
      <c r="B100" s="30">
        <f>B78</f>
        <v>4</v>
      </c>
      <c r="C100" s="73" t="s">
        <v>4</v>
      </c>
      <c r="D100" s="74"/>
      <c r="E100" s="31"/>
      <c r="F100" s="32">
        <f>F87+F99</f>
        <v>680</v>
      </c>
      <c r="G100" s="32">
        <f t="shared" ref="G100" si="38">G87+G99</f>
        <v>39.539999999999992</v>
      </c>
      <c r="H100" s="32">
        <f t="shared" ref="H100" si="39">H87+H99</f>
        <v>37.590000000000003</v>
      </c>
      <c r="I100" s="32">
        <f t="shared" ref="I100" si="40">I87+I99</f>
        <v>193.17999999999998</v>
      </c>
      <c r="J100" s="32">
        <f t="shared" ref="J100:L100" si="41">J87+J99</f>
        <v>1239.92</v>
      </c>
      <c r="K100" s="32"/>
      <c r="L100" s="32">
        <f t="shared" si="41"/>
        <v>111.63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52" t="s">
        <v>59</v>
      </c>
      <c r="F101" s="53">
        <v>205</v>
      </c>
      <c r="G101" s="64">
        <v>9.94</v>
      </c>
      <c r="H101" s="64">
        <v>7.48</v>
      </c>
      <c r="I101" s="64">
        <v>47.78</v>
      </c>
      <c r="J101" s="64">
        <v>307.26</v>
      </c>
      <c r="K101" s="51">
        <v>679</v>
      </c>
      <c r="L101" s="54">
        <v>15</v>
      </c>
    </row>
    <row r="102" spans="1:12" ht="15" x14ac:dyDescent="0.25">
      <c r="A102" s="23"/>
      <c r="B102" s="15"/>
      <c r="C102" s="11"/>
      <c r="D102" s="6"/>
      <c r="E102" s="61" t="s">
        <v>60</v>
      </c>
      <c r="F102" s="62">
        <v>85</v>
      </c>
      <c r="G102" s="65">
        <v>11.78</v>
      </c>
      <c r="H102" s="65">
        <v>12.91</v>
      </c>
      <c r="I102" s="65">
        <v>14.9</v>
      </c>
      <c r="J102" s="65">
        <v>223</v>
      </c>
      <c r="K102" s="70">
        <v>286</v>
      </c>
      <c r="L102" s="63">
        <v>48.34</v>
      </c>
    </row>
    <row r="103" spans="1:12" ht="15" x14ac:dyDescent="0.25">
      <c r="A103" s="23"/>
      <c r="B103" s="15"/>
      <c r="C103" s="11"/>
      <c r="D103" s="7" t="s">
        <v>22</v>
      </c>
      <c r="E103" s="56" t="s">
        <v>61</v>
      </c>
      <c r="F103" s="57">
        <v>200</v>
      </c>
      <c r="G103" s="66">
        <v>1.4</v>
      </c>
      <c r="H103" s="66">
        <v>1.6</v>
      </c>
      <c r="I103" s="66">
        <v>16.399999999999999</v>
      </c>
      <c r="J103" s="66">
        <v>86</v>
      </c>
      <c r="K103" s="60">
        <v>945</v>
      </c>
      <c r="L103" s="58">
        <v>14.14</v>
      </c>
    </row>
    <row r="104" spans="1:12" ht="15" x14ac:dyDescent="0.25">
      <c r="A104" s="23"/>
      <c r="B104" s="15"/>
      <c r="C104" s="11"/>
      <c r="D104" s="7" t="s">
        <v>23</v>
      </c>
      <c r="E104" s="56" t="s">
        <v>45</v>
      </c>
      <c r="F104" s="57">
        <v>40</v>
      </c>
      <c r="G104" s="66">
        <v>2.4500000000000002</v>
      </c>
      <c r="H104" s="66">
        <v>7.55</v>
      </c>
      <c r="I104" s="66">
        <v>14.62</v>
      </c>
      <c r="J104" s="58">
        <v>136</v>
      </c>
      <c r="K104" s="60">
        <v>108</v>
      </c>
      <c r="L104" s="58">
        <v>2.8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530</v>
      </c>
      <c r="G111" s="19">
        <f t="shared" ref="G111" si="42">SUM(G101:G110)</f>
        <v>25.569999999999997</v>
      </c>
      <c r="H111" s="19">
        <f t="shared" ref="H111" si="43">SUM(H101:H110)</f>
        <v>29.540000000000003</v>
      </c>
      <c r="I111" s="19">
        <f t="shared" ref="I111" si="44">SUM(I101:I110)</f>
        <v>93.7</v>
      </c>
      <c r="J111" s="19">
        <f t="shared" ref="J111:L111" si="45">SUM(J101:J110)</f>
        <v>752.26</v>
      </c>
      <c r="K111" s="25"/>
      <c r="L111" s="19">
        <f t="shared" si="45"/>
        <v>80.28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0</v>
      </c>
      <c r="G124" s="19">
        <f t="shared" ref="G124" si="46">SUM(G112:G123)</f>
        <v>0</v>
      </c>
      <c r="H124" s="19">
        <f t="shared" ref="H124" si="47">SUM(H112:H123)</f>
        <v>0</v>
      </c>
      <c r="I124" s="19">
        <f t="shared" ref="I124" si="48">SUM(I112:I123)</f>
        <v>0</v>
      </c>
      <c r="J124" s="19">
        <f t="shared" ref="J124:L124" si="49">SUM(J112:J123)</f>
        <v>0</v>
      </c>
      <c r="K124" s="25"/>
      <c r="L124" s="19">
        <f t="shared" si="49"/>
        <v>0</v>
      </c>
    </row>
    <row r="125" spans="1:12" ht="15.75" customHeight="1" x14ac:dyDescent="0.2">
      <c r="A125" s="29">
        <f>A101</f>
        <v>1</v>
      </c>
      <c r="B125" s="30">
        <f>B101</f>
        <v>5</v>
      </c>
      <c r="C125" s="73" t="s">
        <v>4</v>
      </c>
      <c r="D125" s="74"/>
      <c r="E125" s="31"/>
      <c r="F125" s="32">
        <f>F111+F124</f>
        <v>530</v>
      </c>
      <c r="G125" s="32">
        <f t="shared" ref="G125" si="50">G111+G124</f>
        <v>25.569999999999997</v>
      </c>
      <c r="H125" s="32">
        <f t="shared" ref="H125" si="51">H111+H124</f>
        <v>29.540000000000003</v>
      </c>
      <c r="I125" s="32">
        <f t="shared" ref="I125" si="52">I111+I124</f>
        <v>93.7</v>
      </c>
      <c r="J125" s="32">
        <f t="shared" ref="J125:L125" si="53">J111+J124</f>
        <v>752.26</v>
      </c>
      <c r="K125" s="32"/>
      <c r="L125" s="32">
        <f t="shared" si="53"/>
        <v>80.28</v>
      </c>
    </row>
    <row r="126" spans="1:12" ht="30" x14ac:dyDescent="0.25">
      <c r="A126" s="20">
        <v>2</v>
      </c>
      <c r="B126" s="21">
        <v>6</v>
      </c>
      <c r="C126" s="22" t="s">
        <v>20</v>
      </c>
      <c r="D126" s="5" t="s">
        <v>21</v>
      </c>
      <c r="E126" s="52" t="s">
        <v>62</v>
      </c>
      <c r="F126" s="53">
        <v>200</v>
      </c>
      <c r="G126" s="64">
        <v>2.7</v>
      </c>
      <c r="H126" s="64">
        <v>5.41</v>
      </c>
      <c r="I126" s="64">
        <v>18.489999999999998</v>
      </c>
      <c r="J126" s="64">
        <v>128.9</v>
      </c>
      <c r="K126" s="51">
        <v>175</v>
      </c>
      <c r="L126" s="54">
        <v>19.8</v>
      </c>
    </row>
    <row r="127" spans="1:12" ht="15" x14ac:dyDescent="0.25">
      <c r="A127" s="23"/>
      <c r="B127" s="15"/>
      <c r="C127" s="11"/>
      <c r="D127" s="6"/>
      <c r="E127" s="61" t="s">
        <v>55</v>
      </c>
      <c r="F127" s="62">
        <v>40</v>
      </c>
      <c r="G127" s="65">
        <v>5.0999999999999996</v>
      </c>
      <c r="H127" s="65">
        <v>4.5999999999999996</v>
      </c>
      <c r="I127" s="65">
        <v>0.3</v>
      </c>
      <c r="J127" s="65">
        <v>63</v>
      </c>
      <c r="K127" s="70">
        <v>424</v>
      </c>
      <c r="L127" s="63">
        <v>12</v>
      </c>
    </row>
    <row r="128" spans="1:12" ht="15" x14ac:dyDescent="0.25">
      <c r="A128" s="23"/>
      <c r="B128" s="15"/>
      <c r="C128" s="11"/>
      <c r="D128" s="7" t="s">
        <v>22</v>
      </c>
      <c r="E128" s="56" t="s">
        <v>63</v>
      </c>
      <c r="F128" s="57">
        <v>200</v>
      </c>
      <c r="G128" s="66">
        <v>5.72</v>
      </c>
      <c r="H128" s="66">
        <v>5.76</v>
      </c>
      <c r="I128" s="66">
        <v>38.42</v>
      </c>
      <c r="J128" s="66">
        <v>218.98</v>
      </c>
      <c r="K128" s="60">
        <v>382</v>
      </c>
      <c r="L128" s="58">
        <v>16.850000000000001</v>
      </c>
    </row>
    <row r="129" spans="1:12" ht="15" x14ac:dyDescent="0.25">
      <c r="A129" s="23"/>
      <c r="B129" s="15"/>
      <c r="C129" s="11"/>
      <c r="D129" s="7" t="s">
        <v>23</v>
      </c>
      <c r="E129" s="56" t="s">
        <v>57</v>
      </c>
      <c r="F129" s="57">
        <v>90</v>
      </c>
      <c r="G129" s="66">
        <v>27.56</v>
      </c>
      <c r="H129" s="66">
        <v>25.28</v>
      </c>
      <c r="I129" s="66">
        <v>120.22</v>
      </c>
      <c r="J129" s="58">
        <v>788.7</v>
      </c>
      <c r="K129" s="60">
        <v>3</v>
      </c>
      <c r="L129" s="58">
        <v>31.1</v>
      </c>
    </row>
    <row r="130" spans="1:12" ht="15" x14ac:dyDescent="0.25">
      <c r="A130" s="23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/>
      <c r="E131" s="61" t="s">
        <v>64</v>
      </c>
      <c r="F131" s="62">
        <v>60</v>
      </c>
      <c r="G131" s="65">
        <v>5.01</v>
      </c>
      <c r="H131" s="65">
        <v>1.92</v>
      </c>
      <c r="I131" s="65">
        <v>33.57</v>
      </c>
      <c r="J131" s="65">
        <v>172</v>
      </c>
      <c r="K131" s="70">
        <v>1107</v>
      </c>
      <c r="L131" s="63">
        <v>22.8</v>
      </c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590</v>
      </c>
      <c r="G135" s="19">
        <f t="shared" ref="G135:J135" si="54">SUM(G126:G134)</f>
        <v>46.089999999999996</v>
      </c>
      <c r="H135" s="19">
        <f t="shared" si="54"/>
        <v>42.97</v>
      </c>
      <c r="I135" s="19">
        <f t="shared" si="54"/>
        <v>211</v>
      </c>
      <c r="J135" s="19">
        <f t="shared" si="54"/>
        <v>1371.58</v>
      </c>
      <c r="K135" s="25"/>
      <c r="L135" s="19">
        <f t="shared" ref="L135" si="55">SUM(L126:L134)</f>
        <v>102.55</v>
      </c>
    </row>
    <row r="136" spans="1:12" ht="15" x14ac:dyDescent="0.25">
      <c r="A136" s="26">
        <f>A126</f>
        <v>2</v>
      </c>
      <c r="B136" s="13">
        <f>B126</f>
        <v>6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0</v>
      </c>
      <c r="G148" s="19">
        <f t="shared" ref="G148:J148" si="56">SUM(G136:G147)</f>
        <v>0</v>
      </c>
      <c r="H148" s="19">
        <f t="shared" si="56"/>
        <v>0</v>
      </c>
      <c r="I148" s="19">
        <f t="shared" si="56"/>
        <v>0</v>
      </c>
      <c r="J148" s="19">
        <f t="shared" si="56"/>
        <v>0</v>
      </c>
      <c r="K148" s="25"/>
      <c r="L148" s="19">
        <f t="shared" ref="L148" si="57">SUM(L136:L147)</f>
        <v>0</v>
      </c>
    </row>
    <row r="149" spans="1:12" ht="15" x14ac:dyDescent="0.2">
      <c r="A149" s="29">
        <f>A126</f>
        <v>2</v>
      </c>
      <c r="B149" s="30">
        <f>B126</f>
        <v>6</v>
      </c>
      <c r="C149" s="73" t="s">
        <v>4</v>
      </c>
      <c r="D149" s="74"/>
      <c r="E149" s="31"/>
      <c r="F149" s="32">
        <f>F135+F148</f>
        <v>590</v>
      </c>
      <c r="G149" s="32">
        <f t="shared" ref="G149" si="58">G135+G148</f>
        <v>46.089999999999996</v>
      </c>
      <c r="H149" s="32">
        <f t="shared" ref="H149" si="59">H135+H148</f>
        <v>42.97</v>
      </c>
      <c r="I149" s="32">
        <f t="shared" ref="I149" si="60">I135+I148</f>
        <v>211</v>
      </c>
      <c r="J149" s="32">
        <f t="shared" ref="J149:L149" si="61">J135+J148</f>
        <v>1371.58</v>
      </c>
      <c r="K149" s="32"/>
      <c r="L149" s="32">
        <f t="shared" si="61"/>
        <v>102.55</v>
      </c>
    </row>
    <row r="150" spans="1:12" ht="15" x14ac:dyDescent="0.25">
      <c r="A150" s="14">
        <v>2</v>
      </c>
      <c r="B150" s="15">
        <v>7</v>
      </c>
      <c r="C150" s="22" t="s">
        <v>20</v>
      </c>
      <c r="D150" s="5" t="s">
        <v>21</v>
      </c>
      <c r="E150" s="52" t="s">
        <v>65</v>
      </c>
      <c r="F150" s="71">
        <v>240</v>
      </c>
      <c r="G150" s="64">
        <v>27.53</v>
      </c>
      <c r="H150" s="64">
        <v>7.47</v>
      </c>
      <c r="I150" s="64">
        <v>21.95</v>
      </c>
      <c r="J150" s="64">
        <v>265</v>
      </c>
      <c r="K150" s="51">
        <v>436</v>
      </c>
      <c r="L150" s="54">
        <v>72.64</v>
      </c>
    </row>
    <row r="151" spans="1:12" ht="15" x14ac:dyDescent="0.25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 t="s">
        <v>22</v>
      </c>
      <c r="E152" s="56" t="s">
        <v>66</v>
      </c>
      <c r="F152" s="57">
        <v>200</v>
      </c>
      <c r="G152" s="66">
        <v>0.13300000000000001</v>
      </c>
      <c r="H152" s="66">
        <v>5.0000000000000001E-3</v>
      </c>
      <c r="I152" s="66">
        <v>12.19</v>
      </c>
      <c r="J152" s="66">
        <v>46.292000000000002</v>
      </c>
      <c r="K152" s="60">
        <v>154</v>
      </c>
      <c r="L152" s="58">
        <v>7.4</v>
      </c>
    </row>
    <row r="153" spans="1:12" ht="15" x14ac:dyDescent="0.25">
      <c r="A153" s="14"/>
      <c r="B153" s="15"/>
      <c r="C153" s="11"/>
      <c r="D153" s="7" t="s">
        <v>23</v>
      </c>
      <c r="E153" s="56" t="s">
        <v>45</v>
      </c>
      <c r="F153" s="57">
        <v>40</v>
      </c>
      <c r="G153" s="66">
        <v>2.4500000000000002</v>
      </c>
      <c r="H153" s="66">
        <v>7.55</v>
      </c>
      <c r="I153" s="66">
        <v>14.62</v>
      </c>
      <c r="J153" s="58">
        <v>136</v>
      </c>
      <c r="K153" s="60">
        <v>108</v>
      </c>
      <c r="L153" s="58">
        <v>2.8</v>
      </c>
    </row>
    <row r="154" spans="1:12" ht="15" x14ac:dyDescent="0.25">
      <c r="A154" s="14"/>
      <c r="B154" s="15"/>
      <c r="C154" s="11"/>
      <c r="D154" s="7" t="s">
        <v>24</v>
      </c>
      <c r="E154" s="56" t="s">
        <v>67</v>
      </c>
      <c r="F154" s="57">
        <v>100</v>
      </c>
      <c r="G154" s="66">
        <v>0.31</v>
      </c>
      <c r="H154" s="66">
        <v>0.2</v>
      </c>
      <c r="I154" s="66">
        <v>16.57</v>
      </c>
      <c r="J154" s="66">
        <v>62</v>
      </c>
      <c r="K154" s="44"/>
      <c r="L154" s="58">
        <v>30</v>
      </c>
    </row>
    <row r="155" spans="1:12" ht="15" x14ac:dyDescent="0.2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580</v>
      </c>
      <c r="G160" s="19">
        <f t="shared" ref="G160:J160" si="62">SUM(G150:G159)</f>
        <v>30.422999999999998</v>
      </c>
      <c r="H160" s="19">
        <f t="shared" si="62"/>
        <v>15.224999999999998</v>
      </c>
      <c r="I160" s="19">
        <f t="shared" si="62"/>
        <v>65.33</v>
      </c>
      <c r="J160" s="19">
        <f t="shared" si="62"/>
        <v>509.29200000000003</v>
      </c>
      <c r="K160" s="25"/>
      <c r="L160" s="19">
        <f t="shared" ref="L160" si="63">SUM(L150:L159)</f>
        <v>112.84</v>
      </c>
    </row>
    <row r="161" spans="1:12" ht="15" x14ac:dyDescent="0.25">
      <c r="A161" s="13">
        <f>A150</f>
        <v>2</v>
      </c>
      <c r="B161" s="13">
        <f>B150</f>
        <v>7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14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14"/>
      <c r="B163" s="15"/>
      <c r="C163" s="11"/>
      <c r="D163" s="7" t="s">
        <v>28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14"/>
      <c r="B164" s="15"/>
      <c r="C164" s="11"/>
      <c r="D164" s="7" t="s">
        <v>29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14"/>
      <c r="B165" s="15"/>
      <c r="C165" s="11"/>
      <c r="D165" s="7" t="s">
        <v>30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14"/>
      <c r="B166" s="15"/>
      <c r="C166" s="11"/>
      <c r="D166" s="7" t="s">
        <v>31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14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 t="shared" ref="G173:J173" si="64">SUM(G161:G172)</f>
        <v>0</v>
      </c>
      <c r="H173" s="19">
        <f t="shared" si="64"/>
        <v>0</v>
      </c>
      <c r="I173" s="19">
        <f t="shared" si="64"/>
        <v>0</v>
      </c>
      <c r="J173" s="19">
        <f t="shared" si="64"/>
        <v>0</v>
      </c>
      <c r="K173" s="25"/>
      <c r="L173" s="19">
        <f t="shared" ref="L173" si="65">SUM(L161:L172)</f>
        <v>0</v>
      </c>
    </row>
    <row r="174" spans="1:12" ht="15.75" thickBot="1" x14ac:dyDescent="0.25">
      <c r="A174" s="33">
        <f>A150</f>
        <v>2</v>
      </c>
      <c r="B174" s="33">
        <f>B150</f>
        <v>7</v>
      </c>
      <c r="C174" s="73" t="s">
        <v>4</v>
      </c>
      <c r="D174" s="74"/>
      <c r="E174" s="31"/>
      <c r="F174" s="32">
        <f>F160+F173</f>
        <v>580</v>
      </c>
      <c r="G174" s="32">
        <f t="shared" ref="G174" si="66">G160+G173</f>
        <v>30.422999999999998</v>
      </c>
      <c r="H174" s="32">
        <f t="shared" ref="H174" si="67">H160+H173</f>
        <v>15.224999999999998</v>
      </c>
      <c r="I174" s="32">
        <f t="shared" ref="I174" si="68">I160+I173</f>
        <v>65.33</v>
      </c>
      <c r="J174" s="32">
        <f t="shared" ref="J174:L174" si="69">J160+J173</f>
        <v>509.29200000000003</v>
      </c>
      <c r="K174" s="32"/>
      <c r="L174" s="32">
        <f t="shared" si="69"/>
        <v>112.84</v>
      </c>
    </row>
    <row r="175" spans="1:12" ht="15" x14ac:dyDescent="0.25">
      <c r="A175" s="20">
        <v>2</v>
      </c>
      <c r="B175" s="21">
        <v>8</v>
      </c>
      <c r="C175" s="22" t="s">
        <v>20</v>
      </c>
      <c r="D175" s="5" t="s">
        <v>21</v>
      </c>
      <c r="E175" s="52" t="s">
        <v>69</v>
      </c>
      <c r="F175" s="53">
        <v>150</v>
      </c>
      <c r="G175" s="64">
        <v>14.27</v>
      </c>
      <c r="H175" s="64">
        <v>22.16</v>
      </c>
      <c r="I175" s="64">
        <v>2.65</v>
      </c>
      <c r="J175" s="64">
        <v>267.93</v>
      </c>
      <c r="K175" s="51">
        <v>438</v>
      </c>
      <c r="L175" s="54">
        <v>38.9</v>
      </c>
    </row>
    <row r="176" spans="1:12" ht="30" x14ac:dyDescent="0.25">
      <c r="A176" s="23"/>
      <c r="B176" s="15"/>
      <c r="C176" s="11"/>
      <c r="D176" s="6"/>
      <c r="E176" s="61" t="s">
        <v>68</v>
      </c>
      <c r="F176" s="62">
        <v>210</v>
      </c>
      <c r="G176" s="65">
        <v>6.21</v>
      </c>
      <c r="H176" s="65">
        <v>5.28</v>
      </c>
      <c r="I176" s="65">
        <v>32.79</v>
      </c>
      <c r="J176" s="65">
        <v>203</v>
      </c>
      <c r="K176" s="70">
        <v>168</v>
      </c>
      <c r="L176" s="63">
        <v>18.38</v>
      </c>
    </row>
    <row r="177" spans="1:12" ht="15" x14ac:dyDescent="0.25">
      <c r="A177" s="23"/>
      <c r="B177" s="15"/>
      <c r="C177" s="11"/>
      <c r="D177" s="7" t="s">
        <v>22</v>
      </c>
      <c r="E177" s="56" t="s">
        <v>56</v>
      </c>
      <c r="F177" s="57">
        <v>200</v>
      </c>
      <c r="G177" s="66">
        <v>2.4</v>
      </c>
      <c r="H177" s="66">
        <v>2.66</v>
      </c>
      <c r="I177" s="66">
        <v>20.54</v>
      </c>
      <c r="J177" s="66">
        <v>110.7</v>
      </c>
      <c r="K177" s="60">
        <v>379</v>
      </c>
      <c r="L177" s="58">
        <v>17.62</v>
      </c>
    </row>
    <row r="178" spans="1:12" ht="15.75" customHeight="1" x14ac:dyDescent="0.25">
      <c r="A178" s="23"/>
      <c r="B178" s="15"/>
      <c r="C178" s="11"/>
      <c r="D178" s="7" t="s">
        <v>23</v>
      </c>
      <c r="E178" s="56" t="s">
        <v>45</v>
      </c>
      <c r="F178" s="57">
        <v>40</v>
      </c>
      <c r="G178" s="66">
        <v>2.4500000000000002</v>
      </c>
      <c r="H178" s="66">
        <v>7.55</v>
      </c>
      <c r="I178" s="66">
        <v>14.62</v>
      </c>
      <c r="J178" s="58">
        <v>136</v>
      </c>
      <c r="K178" s="60">
        <v>108</v>
      </c>
      <c r="L178" s="58">
        <v>2.8</v>
      </c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600</v>
      </c>
      <c r="G184" s="19">
        <f t="shared" ref="G184:J184" si="70">SUM(G175:G183)</f>
        <v>25.33</v>
      </c>
      <c r="H184" s="19">
        <f t="shared" si="70"/>
        <v>37.65</v>
      </c>
      <c r="I184" s="19">
        <f t="shared" si="70"/>
        <v>70.599999999999994</v>
      </c>
      <c r="J184" s="19">
        <f t="shared" si="70"/>
        <v>717.63</v>
      </c>
      <c r="K184" s="25"/>
      <c r="L184" s="19">
        <f t="shared" ref="L184" si="71">SUM(L175:L183)</f>
        <v>77.7</v>
      </c>
    </row>
    <row r="185" spans="1:12" ht="15" x14ac:dyDescent="0.25">
      <c r="A185" s="26">
        <f>A175</f>
        <v>2</v>
      </c>
      <c r="B185" s="13">
        <f>B175</f>
        <v>8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0</v>
      </c>
      <c r="G196" s="19">
        <f t="shared" ref="G196:J196" si="72">SUM(G185:G195)</f>
        <v>0</v>
      </c>
      <c r="H196" s="19">
        <f t="shared" si="72"/>
        <v>0</v>
      </c>
      <c r="I196" s="19">
        <f t="shared" si="72"/>
        <v>0</v>
      </c>
      <c r="J196" s="19">
        <f t="shared" si="72"/>
        <v>0</v>
      </c>
      <c r="K196" s="25"/>
      <c r="L196" s="19">
        <f t="shared" ref="L196" si="73">SUM(L185:L195)</f>
        <v>0</v>
      </c>
    </row>
    <row r="197" spans="1:12" ht="15" x14ac:dyDescent="0.2">
      <c r="A197" s="29">
        <f>A175</f>
        <v>2</v>
      </c>
      <c r="B197" s="30">
        <f>B175</f>
        <v>8</v>
      </c>
      <c r="C197" s="73" t="s">
        <v>4</v>
      </c>
      <c r="D197" s="74"/>
      <c r="E197" s="31"/>
      <c r="F197" s="32">
        <f>F184+F196</f>
        <v>600</v>
      </c>
      <c r="G197" s="32">
        <f t="shared" ref="G197" si="74">G184+G196</f>
        <v>25.33</v>
      </c>
      <c r="H197" s="32">
        <f t="shared" ref="H197" si="75">H184+H196</f>
        <v>37.65</v>
      </c>
      <c r="I197" s="32">
        <f t="shared" ref="I197" si="76">I184+I196</f>
        <v>70.599999999999994</v>
      </c>
      <c r="J197" s="32">
        <f t="shared" ref="J197:L197" si="77">J184+J196</f>
        <v>717.63</v>
      </c>
      <c r="K197" s="32"/>
      <c r="L197" s="32">
        <f t="shared" si="77"/>
        <v>77.7</v>
      </c>
    </row>
    <row r="198" spans="1:12" ht="15" x14ac:dyDescent="0.25">
      <c r="A198" s="20">
        <v>2</v>
      </c>
      <c r="B198" s="21">
        <v>9</v>
      </c>
      <c r="C198" s="22" t="s">
        <v>20</v>
      </c>
      <c r="D198" s="5" t="s">
        <v>21</v>
      </c>
      <c r="E198" s="52" t="s">
        <v>70</v>
      </c>
      <c r="F198" s="53">
        <v>205</v>
      </c>
      <c r="G198" s="64">
        <v>10.44</v>
      </c>
      <c r="H198" s="64">
        <v>11.11</v>
      </c>
      <c r="I198" s="64">
        <v>41.3</v>
      </c>
      <c r="J198" s="64">
        <v>307</v>
      </c>
      <c r="K198" s="51">
        <v>177</v>
      </c>
      <c r="L198" s="54">
        <v>19.21</v>
      </c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22</v>
      </c>
      <c r="E200" s="56" t="s">
        <v>61</v>
      </c>
      <c r="F200" s="57">
        <v>200</v>
      </c>
      <c r="G200" s="66">
        <v>1.4</v>
      </c>
      <c r="H200" s="66">
        <v>1.6</v>
      </c>
      <c r="I200" s="66">
        <v>16.399999999999999</v>
      </c>
      <c r="J200" s="66">
        <v>86</v>
      </c>
      <c r="K200" s="60">
        <v>945</v>
      </c>
      <c r="L200" s="58">
        <v>14.14</v>
      </c>
    </row>
    <row r="201" spans="1:12" ht="15" x14ac:dyDescent="0.25">
      <c r="A201" s="23"/>
      <c r="B201" s="15"/>
      <c r="C201" s="11"/>
      <c r="D201" s="7" t="s">
        <v>23</v>
      </c>
      <c r="E201" s="56" t="s">
        <v>71</v>
      </c>
      <c r="F201" s="72">
        <v>90</v>
      </c>
      <c r="G201" s="66">
        <v>27.56</v>
      </c>
      <c r="H201" s="66">
        <v>25.28</v>
      </c>
      <c r="I201" s="66">
        <v>120.22</v>
      </c>
      <c r="J201" s="58">
        <v>788.7</v>
      </c>
      <c r="K201" s="60">
        <v>3</v>
      </c>
      <c r="L201" s="58">
        <v>31.1</v>
      </c>
    </row>
    <row r="202" spans="1:12" ht="15" x14ac:dyDescent="0.25">
      <c r="A202" s="23"/>
      <c r="B202" s="15"/>
      <c r="C202" s="11"/>
      <c r="D202" s="7" t="s">
        <v>24</v>
      </c>
      <c r="E202" s="56" t="s">
        <v>58</v>
      </c>
      <c r="F202" s="57">
        <v>100</v>
      </c>
      <c r="G202" s="66">
        <v>0.8</v>
      </c>
      <c r="H202" s="66">
        <v>0.2</v>
      </c>
      <c r="I202" s="66">
        <v>8.1</v>
      </c>
      <c r="J202" s="58">
        <v>43</v>
      </c>
      <c r="K202" s="44"/>
      <c r="L202" s="58">
        <v>30</v>
      </c>
    </row>
    <row r="203" spans="1:12" ht="15" x14ac:dyDescent="0.25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595</v>
      </c>
      <c r="G207" s="19">
        <f t="shared" ref="G207:J207" si="78">SUM(G198:G206)</f>
        <v>40.199999999999996</v>
      </c>
      <c r="H207" s="19">
        <f t="shared" si="78"/>
        <v>38.190000000000005</v>
      </c>
      <c r="I207" s="19">
        <f t="shared" si="78"/>
        <v>186.01999999999998</v>
      </c>
      <c r="J207" s="19">
        <f t="shared" si="78"/>
        <v>1224.7</v>
      </c>
      <c r="K207" s="25"/>
      <c r="L207" s="19">
        <f t="shared" ref="L207" si="79">SUM(L198:L206)</f>
        <v>94.45</v>
      </c>
    </row>
    <row r="208" spans="1:12" ht="15" x14ac:dyDescent="0.25">
      <c r="A208" s="26">
        <f>A198</f>
        <v>2</v>
      </c>
      <c r="B208" s="13">
        <f>B198</f>
        <v>9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27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28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29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7" t="s">
        <v>30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7" t="s">
        <v>31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0</v>
      </c>
      <c r="G220" s="19">
        <f t="shared" ref="G220:J220" si="80">SUM(G208:G219)</f>
        <v>0</v>
      </c>
      <c r="H220" s="19">
        <f t="shared" si="80"/>
        <v>0</v>
      </c>
      <c r="I220" s="19">
        <f t="shared" si="80"/>
        <v>0</v>
      </c>
      <c r="J220" s="19">
        <f t="shared" si="80"/>
        <v>0</v>
      </c>
      <c r="K220" s="25"/>
      <c r="L220" s="19">
        <f t="shared" ref="L220" si="81">SUM(L208:L219)</f>
        <v>0</v>
      </c>
    </row>
    <row r="221" spans="1:12" ht="15" x14ac:dyDescent="0.2">
      <c r="A221" s="29">
        <f>A198</f>
        <v>2</v>
      </c>
      <c r="B221" s="30">
        <f>B198</f>
        <v>9</v>
      </c>
      <c r="C221" s="73" t="s">
        <v>4</v>
      </c>
      <c r="D221" s="74"/>
      <c r="E221" s="31"/>
      <c r="F221" s="32">
        <f>F207+F220</f>
        <v>595</v>
      </c>
      <c r="G221" s="32">
        <f t="shared" ref="G221" si="82">G207+G220</f>
        <v>40.199999999999996</v>
      </c>
      <c r="H221" s="32">
        <f t="shared" ref="H221" si="83">H207+H220</f>
        <v>38.190000000000005</v>
      </c>
      <c r="I221" s="32">
        <f t="shared" ref="I221" si="84">I207+I220</f>
        <v>186.01999999999998</v>
      </c>
      <c r="J221" s="32">
        <f t="shared" ref="J221:L221" si="85">J207+J220</f>
        <v>1224.7</v>
      </c>
      <c r="K221" s="32"/>
      <c r="L221" s="32">
        <f t="shared" si="85"/>
        <v>94.45</v>
      </c>
    </row>
    <row r="222" spans="1:12" ht="15" x14ac:dyDescent="0.25">
      <c r="A222" s="20">
        <v>2</v>
      </c>
      <c r="B222" s="21">
        <v>10</v>
      </c>
      <c r="C222" s="22" t="s">
        <v>20</v>
      </c>
      <c r="D222" s="5" t="s">
        <v>21</v>
      </c>
      <c r="E222" s="52" t="s">
        <v>72</v>
      </c>
      <c r="F222" s="53">
        <v>150</v>
      </c>
      <c r="G222" s="64">
        <v>5.52</v>
      </c>
      <c r="H222" s="64">
        <v>4.5199999999999996</v>
      </c>
      <c r="I222" s="64">
        <v>26.45</v>
      </c>
      <c r="J222" s="64">
        <v>168.45</v>
      </c>
      <c r="K222" s="51">
        <v>688</v>
      </c>
      <c r="L222" s="54">
        <v>8.8800000000000008</v>
      </c>
    </row>
    <row r="223" spans="1:12" ht="15" x14ac:dyDescent="0.25">
      <c r="A223" s="23"/>
      <c r="B223" s="15"/>
      <c r="C223" s="11"/>
      <c r="D223" s="6"/>
      <c r="E223" s="61" t="s">
        <v>73</v>
      </c>
      <c r="F223" s="62">
        <v>80</v>
      </c>
      <c r="G223" s="65">
        <v>12.44</v>
      </c>
      <c r="H223" s="65">
        <v>9.24</v>
      </c>
      <c r="I223" s="65">
        <v>12.56</v>
      </c>
      <c r="J223" s="65">
        <v>183</v>
      </c>
      <c r="K223" s="70">
        <v>608</v>
      </c>
      <c r="L223" s="63">
        <v>48.98</v>
      </c>
    </row>
    <row r="224" spans="1:12" ht="15" x14ac:dyDescent="0.25">
      <c r="A224" s="23"/>
      <c r="B224" s="15"/>
      <c r="C224" s="11"/>
      <c r="D224" s="7" t="s">
        <v>22</v>
      </c>
      <c r="E224" s="56" t="s">
        <v>74</v>
      </c>
      <c r="F224" s="57">
        <v>200</v>
      </c>
      <c r="G224" s="66">
        <v>0.14699999999999999</v>
      </c>
      <c r="H224" s="66">
        <v>5.0000000000000001E-3</v>
      </c>
      <c r="I224" s="66">
        <v>13.54</v>
      </c>
      <c r="J224" s="66">
        <v>51.436</v>
      </c>
      <c r="K224" s="60">
        <v>154</v>
      </c>
      <c r="L224" s="58">
        <v>7.4</v>
      </c>
    </row>
    <row r="225" spans="1:12" ht="15" x14ac:dyDescent="0.25">
      <c r="A225" s="23"/>
      <c r="B225" s="15"/>
      <c r="C225" s="11"/>
      <c r="D225" s="7" t="s">
        <v>23</v>
      </c>
      <c r="E225" s="56" t="s">
        <v>45</v>
      </c>
      <c r="F225" s="57">
        <v>40</v>
      </c>
      <c r="G225" s="66">
        <v>2.4500000000000002</v>
      </c>
      <c r="H225" s="66">
        <v>7.55</v>
      </c>
      <c r="I225" s="66">
        <v>14.62</v>
      </c>
      <c r="J225" s="58">
        <v>136</v>
      </c>
      <c r="K225" s="60">
        <v>108</v>
      </c>
      <c r="L225" s="58">
        <v>2.8</v>
      </c>
    </row>
    <row r="226" spans="1:12" ht="15" x14ac:dyDescent="0.25">
      <c r="A226" s="23"/>
      <c r="B226" s="15"/>
      <c r="C226" s="11"/>
      <c r="D226" s="7" t="s">
        <v>24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/>
      <c r="E227" s="61" t="s">
        <v>75</v>
      </c>
      <c r="F227" s="62">
        <v>50</v>
      </c>
      <c r="G227" s="65">
        <v>3.64</v>
      </c>
      <c r="H227" s="65">
        <v>4.2850000000000001</v>
      </c>
      <c r="I227" s="65">
        <v>0.13500000000000001</v>
      </c>
      <c r="J227" s="65">
        <v>78.25</v>
      </c>
      <c r="K227" s="70">
        <v>988</v>
      </c>
      <c r="L227" s="63">
        <v>4.91</v>
      </c>
    </row>
    <row r="228" spans="1:12" ht="15" x14ac:dyDescent="0.25">
      <c r="A228" s="23"/>
      <c r="B228" s="15"/>
      <c r="C228" s="11"/>
      <c r="D228" s="7"/>
      <c r="E228" s="56" t="s">
        <v>76</v>
      </c>
      <c r="F228" s="57">
        <v>100</v>
      </c>
      <c r="G228" s="66">
        <v>1.43</v>
      </c>
      <c r="H228" s="66">
        <v>6.09</v>
      </c>
      <c r="I228" s="66">
        <v>8.36</v>
      </c>
      <c r="J228" s="66">
        <v>93.9</v>
      </c>
      <c r="K228" s="60">
        <v>33</v>
      </c>
      <c r="L228" s="58">
        <v>8.3000000000000007</v>
      </c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620</v>
      </c>
      <c r="G231" s="19">
        <f t="shared" ref="G231:J231" si="86">SUM(G222:G230)</f>
        <v>25.626999999999999</v>
      </c>
      <c r="H231" s="19">
        <f t="shared" si="86"/>
        <v>31.69</v>
      </c>
      <c r="I231" s="19">
        <f t="shared" si="86"/>
        <v>75.665000000000006</v>
      </c>
      <c r="J231" s="19">
        <f t="shared" si="86"/>
        <v>711.03599999999994</v>
      </c>
      <c r="K231" s="25"/>
      <c r="L231" s="19">
        <f t="shared" ref="L231" si="87">SUM(L222:L230)</f>
        <v>81.27</v>
      </c>
    </row>
    <row r="232" spans="1:12" ht="15" x14ac:dyDescent="0.25">
      <c r="A232" s="26">
        <f>A222</f>
        <v>2</v>
      </c>
      <c r="B232" s="13">
        <f>B222</f>
        <v>10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7" t="s">
        <v>27</v>
      </c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3"/>
      <c r="B234" s="15"/>
      <c r="C234" s="11"/>
      <c r="D234" s="7" t="s">
        <v>28</v>
      </c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23"/>
      <c r="B235" s="15"/>
      <c r="C235" s="11"/>
      <c r="D235" s="7" t="s">
        <v>29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 x14ac:dyDescent="0.25">
      <c r="A236" s="23"/>
      <c r="B236" s="15"/>
      <c r="C236" s="11"/>
      <c r="D236" s="7" t="s">
        <v>30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23"/>
      <c r="B237" s="15"/>
      <c r="C237" s="11"/>
      <c r="D237" s="7" t="s">
        <v>31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0</v>
      </c>
      <c r="G243" s="19">
        <f t="shared" ref="G243:J243" si="88">SUM(G232:G242)</f>
        <v>0</v>
      </c>
      <c r="H243" s="19">
        <f t="shared" si="88"/>
        <v>0</v>
      </c>
      <c r="I243" s="19">
        <f t="shared" si="88"/>
        <v>0</v>
      </c>
      <c r="J243" s="19">
        <f t="shared" si="88"/>
        <v>0</v>
      </c>
      <c r="K243" s="25"/>
      <c r="L243" s="19">
        <f t="shared" ref="L243" si="89">SUM(L232:L242)</f>
        <v>0</v>
      </c>
    </row>
    <row r="244" spans="1:12" ht="15.75" thickBot="1" x14ac:dyDescent="0.25">
      <c r="A244" s="29">
        <f>A222</f>
        <v>2</v>
      </c>
      <c r="B244" s="30">
        <f>B222</f>
        <v>10</v>
      </c>
      <c r="C244" s="73" t="s">
        <v>4</v>
      </c>
      <c r="D244" s="74"/>
      <c r="E244" s="31"/>
      <c r="F244" s="32">
        <f>F231+F243</f>
        <v>620</v>
      </c>
      <c r="G244" s="32">
        <f t="shared" ref="G244" si="90">G231+G243</f>
        <v>25.626999999999999</v>
      </c>
      <c r="H244" s="32">
        <f t="shared" ref="H244" si="91">H231+H243</f>
        <v>31.69</v>
      </c>
      <c r="I244" s="32">
        <f t="shared" ref="I244" si="92">I231+I243</f>
        <v>75.665000000000006</v>
      </c>
      <c r="J244" s="32">
        <f t="shared" ref="J244:L244" si="93">J231+J243</f>
        <v>711.03599999999994</v>
      </c>
      <c r="K244" s="32"/>
      <c r="L244" s="32">
        <f t="shared" si="93"/>
        <v>81.27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 x14ac:dyDescent="0.2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7" t="s">
        <v>23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7" t="s">
        <v>24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0</v>
      </c>
      <c r="G254" s="19">
        <f>SUM(G245:G253)</f>
        <v>0</v>
      </c>
      <c r="H254" s="19">
        <f>SUM(H245:H253)</f>
        <v>0</v>
      </c>
      <c r="I254" s="19">
        <f>SUM(I245:I253)</f>
        <v>0</v>
      </c>
      <c r="J254" s="19">
        <f>SUM(J245:J253)</f>
        <v>0</v>
      </c>
      <c r="K254" s="25"/>
      <c r="L254" s="19">
        <f t="shared" ref="L254" si="94">SUM(L245:L253)</f>
        <v>0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23"/>
      <c r="B256" s="15"/>
      <c r="C256" s="11"/>
      <c r="D256" s="7" t="s">
        <v>27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7" t="s">
        <v>28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7" t="s">
        <v>29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7" t="s">
        <v>30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7" t="s">
        <v>31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7" t="s">
        <v>32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95">SUM(G255:G266)</f>
        <v>0</v>
      </c>
      <c r="H267" s="19">
        <f t="shared" si="95"/>
        <v>0</v>
      </c>
      <c r="I267" s="19">
        <f t="shared" si="95"/>
        <v>0</v>
      </c>
      <c r="J267" s="19">
        <f t="shared" si="95"/>
        <v>0</v>
      </c>
      <c r="K267" s="25"/>
      <c r="L267" s="19">
        <f t="shared" ref="L267" si="96">SUM(L255:L266)</f>
        <v>0</v>
      </c>
    </row>
    <row r="268" spans="1:12" ht="15.75" thickBot="1" x14ac:dyDescent="0.25">
      <c r="A268" s="29">
        <f>A245</f>
        <v>3</v>
      </c>
      <c r="B268" s="30">
        <f>B245</f>
        <v>1</v>
      </c>
      <c r="C268" s="73" t="s">
        <v>4</v>
      </c>
      <c r="D268" s="74"/>
      <c r="E268" s="31"/>
      <c r="F268" s="32">
        <f>F254+F267</f>
        <v>0</v>
      </c>
      <c r="G268" s="32">
        <f t="shared" ref="G268:J268" si="97">G254+G267</f>
        <v>0</v>
      </c>
      <c r="H268" s="32">
        <f t="shared" si="97"/>
        <v>0</v>
      </c>
      <c r="I268" s="32">
        <f t="shared" si="97"/>
        <v>0</v>
      </c>
      <c r="J268" s="32">
        <f t="shared" si="97"/>
        <v>0</v>
      </c>
      <c r="K268" s="32"/>
      <c r="L268" s="32">
        <f t="shared" ref="L268" si="98">L254+L267</f>
        <v>0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14"/>
      <c r="B271" s="15"/>
      <c r="C271" s="11"/>
      <c r="D271" s="7" t="s">
        <v>22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14"/>
      <c r="B272" s="15"/>
      <c r="C272" s="11"/>
      <c r="D272" s="7" t="s">
        <v>23</v>
      </c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0</v>
      </c>
      <c r="G279" s="19">
        <f t="shared" ref="G279:J279" si="99">SUM(G269:G278)</f>
        <v>0</v>
      </c>
      <c r="H279" s="19">
        <f t="shared" si="99"/>
        <v>0</v>
      </c>
      <c r="I279" s="19">
        <f t="shared" si="99"/>
        <v>0</v>
      </c>
      <c r="J279" s="19">
        <f t="shared" si="99"/>
        <v>0</v>
      </c>
      <c r="K279" s="25"/>
      <c r="L279" s="19">
        <f t="shared" ref="L279" si="100">SUM(L269:L278)</f>
        <v>0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14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14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14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14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14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14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101">SUM(G280:G291)</f>
        <v>0</v>
      </c>
      <c r="H292" s="19">
        <f t="shared" si="101"/>
        <v>0</v>
      </c>
      <c r="I292" s="19">
        <f t="shared" si="101"/>
        <v>0</v>
      </c>
      <c r="J292" s="19">
        <f t="shared" si="101"/>
        <v>0</v>
      </c>
      <c r="K292" s="25"/>
      <c r="L292" s="19">
        <f t="shared" ref="L292" si="102">SUM(L280:L291)</f>
        <v>0</v>
      </c>
    </row>
    <row r="293" spans="1:12" ht="15.75" thickBot="1" x14ac:dyDescent="0.25">
      <c r="A293" s="33">
        <f>A269</f>
        <v>3</v>
      </c>
      <c r="B293" s="33">
        <f>B269</f>
        <v>2</v>
      </c>
      <c r="C293" s="73" t="s">
        <v>4</v>
      </c>
      <c r="D293" s="74"/>
      <c r="E293" s="31"/>
      <c r="F293" s="32">
        <f>F279+F292</f>
        <v>0</v>
      </c>
      <c r="G293" s="32">
        <f t="shared" ref="G293:J293" si="103">G279+G292</f>
        <v>0</v>
      </c>
      <c r="H293" s="32">
        <f t="shared" si="103"/>
        <v>0</v>
      </c>
      <c r="I293" s="32">
        <f t="shared" si="103"/>
        <v>0</v>
      </c>
      <c r="J293" s="32">
        <f t="shared" si="103"/>
        <v>0</v>
      </c>
      <c r="K293" s="32"/>
      <c r="L293" s="32">
        <f t="shared" ref="L293" si="104">L279+L292</f>
        <v>0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39"/>
      <c r="F294" s="40"/>
      <c r="G294" s="40"/>
      <c r="H294" s="40"/>
      <c r="I294" s="40"/>
      <c r="J294" s="40"/>
      <c r="K294" s="41"/>
      <c r="L294" s="40"/>
    </row>
    <row r="295" spans="1:12" ht="15" x14ac:dyDescent="0.2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42"/>
      <c r="F296" s="43"/>
      <c r="G296" s="43"/>
      <c r="H296" s="43"/>
      <c r="I296" s="43"/>
      <c r="J296" s="43"/>
      <c r="K296" s="44"/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3"/>
      <c r="B298" s="15"/>
      <c r="C298" s="11"/>
      <c r="D298" s="7" t="s">
        <v>24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0</v>
      </c>
      <c r="G303" s="19">
        <f t="shared" ref="G303:J303" si="105">SUM(G294:G302)</f>
        <v>0</v>
      </c>
      <c r="H303" s="19">
        <f t="shared" si="105"/>
        <v>0</v>
      </c>
      <c r="I303" s="19">
        <f t="shared" si="105"/>
        <v>0</v>
      </c>
      <c r="J303" s="19">
        <f t="shared" si="105"/>
        <v>0</v>
      </c>
      <c r="K303" s="25"/>
      <c r="L303" s="19">
        <f t="shared" ref="L303" si="106">SUM(L294:L302)</f>
        <v>0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3"/>
      <c r="B305" s="15"/>
      <c r="C305" s="11"/>
      <c r="D305" s="7" t="s">
        <v>27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23"/>
      <c r="B306" s="15"/>
      <c r="C306" s="11"/>
      <c r="D306" s="7" t="s">
        <v>28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7" t="s">
        <v>29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3"/>
      <c r="B308" s="15"/>
      <c r="C308" s="11"/>
      <c r="D308" s="7" t="s">
        <v>30</v>
      </c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23"/>
      <c r="B309" s="15"/>
      <c r="C309" s="11"/>
      <c r="D309" s="7" t="s">
        <v>31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 x14ac:dyDescent="0.25">
      <c r="A310" s="23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107">SUM(G304:G315)</f>
        <v>0</v>
      </c>
      <c r="H316" s="19">
        <f t="shared" si="107"/>
        <v>0</v>
      </c>
      <c r="I316" s="19">
        <f t="shared" si="107"/>
        <v>0</v>
      </c>
      <c r="J316" s="19">
        <f t="shared" si="107"/>
        <v>0</v>
      </c>
      <c r="K316" s="25"/>
      <c r="L316" s="19">
        <f t="shared" ref="L316" si="108">SUM(L304:L315)</f>
        <v>0</v>
      </c>
    </row>
    <row r="317" spans="1:12" ht="15.75" thickBot="1" x14ac:dyDescent="0.25">
      <c r="A317" s="29">
        <f>A294</f>
        <v>3</v>
      </c>
      <c r="B317" s="30">
        <f>B294</f>
        <v>3</v>
      </c>
      <c r="C317" s="73" t="s">
        <v>4</v>
      </c>
      <c r="D317" s="74"/>
      <c r="E317" s="31"/>
      <c r="F317" s="32">
        <f>F303+F316</f>
        <v>0</v>
      </c>
      <c r="G317" s="32">
        <f t="shared" ref="G317:J317" si="109">G303+G316</f>
        <v>0</v>
      </c>
      <c r="H317" s="32">
        <f t="shared" si="109"/>
        <v>0</v>
      </c>
      <c r="I317" s="32">
        <f t="shared" si="109"/>
        <v>0</v>
      </c>
      <c r="J317" s="32">
        <f t="shared" si="109"/>
        <v>0</v>
      </c>
      <c r="K317" s="32"/>
      <c r="L317" s="32">
        <f t="shared" ref="L317" si="110">L303+L316</f>
        <v>0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39"/>
      <c r="F318" s="40"/>
      <c r="G318" s="40"/>
      <c r="H318" s="40"/>
      <c r="I318" s="40"/>
      <c r="J318" s="40"/>
      <c r="K318" s="41"/>
      <c r="L318" s="40"/>
    </row>
    <row r="319" spans="1:12" ht="15" x14ac:dyDescent="0.25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23"/>
      <c r="B320" s="15"/>
      <c r="C320" s="11"/>
      <c r="D320" s="7" t="s">
        <v>22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23"/>
      <c r="B321" s="15"/>
      <c r="C321" s="11"/>
      <c r="D321" s="7" t="s">
        <v>23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0</v>
      </c>
      <c r="G328" s="19">
        <f t="shared" ref="G328:J328" si="111">SUM(G318:G327)</f>
        <v>0</v>
      </c>
      <c r="H328" s="19">
        <f t="shared" si="111"/>
        <v>0</v>
      </c>
      <c r="I328" s="19">
        <f t="shared" si="111"/>
        <v>0</v>
      </c>
      <c r="J328" s="19">
        <f t="shared" si="111"/>
        <v>0</v>
      </c>
      <c r="K328" s="25"/>
      <c r="L328" s="19">
        <f t="shared" ref="L328" si="112">SUM(L318:L327)</f>
        <v>0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23"/>
      <c r="B330" s="15"/>
      <c r="C330" s="11"/>
      <c r="D330" s="7" t="s">
        <v>27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 x14ac:dyDescent="0.25">
      <c r="A331" s="23"/>
      <c r="B331" s="15"/>
      <c r="C331" s="11"/>
      <c r="D331" s="7" t="s">
        <v>28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 x14ac:dyDescent="0.25">
      <c r="A332" s="23"/>
      <c r="B332" s="15"/>
      <c r="C332" s="11"/>
      <c r="D332" s="7" t="s">
        <v>29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23"/>
      <c r="B333" s="15"/>
      <c r="C333" s="11"/>
      <c r="D333" s="7" t="s">
        <v>30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23"/>
      <c r="B334" s="15"/>
      <c r="C334" s="11"/>
      <c r="D334" s="7" t="s">
        <v>31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7" t="s">
        <v>32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13">SUM(G329:G340)</f>
        <v>0</v>
      </c>
      <c r="H341" s="19">
        <f t="shared" si="113"/>
        <v>0</v>
      </c>
      <c r="I341" s="19">
        <f t="shared" si="113"/>
        <v>0</v>
      </c>
      <c r="J341" s="19">
        <f t="shared" si="113"/>
        <v>0</v>
      </c>
      <c r="K341" s="25"/>
      <c r="L341" s="19">
        <f t="shared" ref="L341" si="114">SUM(L329:L340)</f>
        <v>0</v>
      </c>
    </row>
    <row r="342" spans="1:12" ht="15.75" thickBot="1" x14ac:dyDescent="0.25">
      <c r="A342" s="29">
        <f>A318</f>
        <v>3</v>
      </c>
      <c r="B342" s="30">
        <f>B318</f>
        <v>4</v>
      </c>
      <c r="C342" s="73" t="s">
        <v>4</v>
      </c>
      <c r="D342" s="74"/>
      <c r="E342" s="31"/>
      <c r="F342" s="32">
        <f>F328+F341</f>
        <v>0</v>
      </c>
      <c r="G342" s="32">
        <f t="shared" ref="G342:J342" si="115">G328+G341</f>
        <v>0</v>
      </c>
      <c r="H342" s="32">
        <f t="shared" si="115"/>
        <v>0</v>
      </c>
      <c r="I342" s="32">
        <f t="shared" si="115"/>
        <v>0</v>
      </c>
      <c r="J342" s="32">
        <f t="shared" si="115"/>
        <v>0</v>
      </c>
      <c r="K342" s="32"/>
      <c r="L342" s="32">
        <f t="shared" ref="L342" si="116">L328+L341</f>
        <v>0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39"/>
      <c r="F343" s="40"/>
      <c r="G343" s="40"/>
      <c r="H343" s="40"/>
      <c r="I343" s="40"/>
      <c r="J343" s="40"/>
      <c r="K343" s="41"/>
      <c r="L343" s="40"/>
    </row>
    <row r="344" spans="1:12" ht="15" x14ac:dyDescent="0.2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7" t="s">
        <v>23</v>
      </c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0</v>
      </c>
      <c r="G353" s="19">
        <f t="shared" ref="G353:J353" si="117">SUM(G343:G352)</f>
        <v>0</v>
      </c>
      <c r="H353" s="19">
        <f t="shared" si="117"/>
        <v>0</v>
      </c>
      <c r="I353" s="19">
        <f t="shared" si="117"/>
        <v>0</v>
      </c>
      <c r="J353" s="19">
        <f t="shared" si="117"/>
        <v>0</v>
      </c>
      <c r="K353" s="25"/>
      <c r="L353" s="19">
        <f t="shared" ref="L353" si="118">SUM(L343:L352)</f>
        <v>0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7" t="s">
        <v>27</v>
      </c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3"/>
      <c r="B356" s="15"/>
      <c r="C356" s="11"/>
      <c r="D356" s="7" t="s">
        <v>28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3"/>
      <c r="B357" s="15"/>
      <c r="C357" s="11"/>
      <c r="D357" s="7" t="s">
        <v>29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3"/>
      <c r="B358" s="15"/>
      <c r="C358" s="11"/>
      <c r="D358" s="7" t="s">
        <v>30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 x14ac:dyDescent="0.25">
      <c r="A359" s="23"/>
      <c r="B359" s="15"/>
      <c r="C359" s="11"/>
      <c r="D359" s="7" t="s">
        <v>31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23"/>
      <c r="B360" s="15"/>
      <c r="C360" s="11"/>
      <c r="D360" s="7" t="s">
        <v>32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19">SUM(G354:G365)</f>
        <v>0</v>
      </c>
      <c r="H366" s="19">
        <f t="shared" si="119"/>
        <v>0</v>
      </c>
      <c r="I366" s="19">
        <f t="shared" si="119"/>
        <v>0</v>
      </c>
      <c r="J366" s="19">
        <f t="shared" si="119"/>
        <v>0</v>
      </c>
      <c r="K366" s="25"/>
      <c r="L366" s="19">
        <f t="shared" ref="L366" si="120">SUM(L354:L365)</f>
        <v>0</v>
      </c>
    </row>
    <row r="367" spans="1:12" ht="15.75" thickBot="1" x14ac:dyDescent="0.25">
      <c r="A367" s="29">
        <f>A343</f>
        <v>3</v>
      </c>
      <c r="B367" s="30">
        <f>B343</f>
        <v>5</v>
      </c>
      <c r="C367" s="73" t="s">
        <v>4</v>
      </c>
      <c r="D367" s="74"/>
      <c r="E367" s="31"/>
      <c r="F367" s="32">
        <f>F353+F366</f>
        <v>0</v>
      </c>
      <c r="G367" s="32">
        <f t="shared" ref="G367:J367" si="121">G353+G366</f>
        <v>0</v>
      </c>
      <c r="H367" s="32">
        <f t="shared" si="121"/>
        <v>0</v>
      </c>
      <c r="I367" s="32">
        <f t="shared" si="121"/>
        <v>0</v>
      </c>
      <c r="J367" s="32">
        <f t="shared" si="121"/>
        <v>0</v>
      </c>
      <c r="K367" s="32"/>
      <c r="L367" s="32">
        <f t="shared" ref="L367" si="122">L353+L366</f>
        <v>0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39"/>
      <c r="F368" s="40"/>
      <c r="G368" s="40"/>
      <c r="H368" s="40"/>
      <c r="I368" s="40"/>
      <c r="J368" s="40"/>
      <c r="K368" s="41"/>
      <c r="L368" s="40"/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 x14ac:dyDescent="0.25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0</v>
      </c>
      <c r="G378" s="19">
        <f>SUM(G368:G377)</f>
        <v>0</v>
      </c>
      <c r="H378" s="19">
        <f t="shared" ref="H378:I378" si="123">SUM(H368:H377)</f>
        <v>0</v>
      </c>
      <c r="I378" s="19">
        <f t="shared" si="123"/>
        <v>0</v>
      </c>
      <c r="J378" s="19">
        <f>SUM(J368:J377)</f>
        <v>0</v>
      </c>
      <c r="K378" s="25"/>
      <c r="L378" s="19">
        <f t="shared" ref="L378" si="124">SUM(L368:L377)</f>
        <v>0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7" t="s">
        <v>27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3"/>
      <c r="B381" s="15"/>
      <c r="C381" s="11"/>
      <c r="D381" s="7" t="s">
        <v>28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7" t="s">
        <v>30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25">SUM(G379:G390)</f>
        <v>0</v>
      </c>
      <c r="H391" s="19">
        <f t="shared" si="125"/>
        <v>0</v>
      </c>
      <c r="I391" s="19">
        <f t="shared" si="125"/>
        <v>0</v>
      </c>
      <c r="J391" s="19">
        <f t="shared" si="125"/>
        <v>0</v>
      </c>
      <c r="K391" s="25"/>
      <c r="L391" s="19">
        <f t="shared" ref="L391" si="126">SUM(L379:L390)</f>
        <v>0</v>
      </c>
    </row>
    <row r="392" spans="1:12" ht="15.75" thickBot="1" x14ac:dyDescent="0.25">
      <c r="A392" s="29">
        <f>A368</f>
        <v>4</v>
      </c>
      <c r="B392" s="30">
        <f>B368</f>
        <v>1</v>
      </c>
      <c r="C392" s="73" t="s">
        <v>4</v>
      </c>
      <c r="D392" s="74"/>
      <c r="E392" s="31"/>
      <c r="F392" s="32">
        <f>F378+F391</f>
        <v>0</v>
      </c>
      <c r="G392" s="32">
        <f t="shared" ref="G392:J392" si="127">G378+G391</f>
        <v>0</v>
      </c>
      <c r="H392" s="32">
        <f t="shared" si="127"/>
        <v>0</v>
      </c>
      <c r="I392" s="32">
        <f t="shared" si="127"/>
        <v>0</v>
      </c>
      <c r="J392" s="32">
        <f t="shared" si="127"/>
        <v>0</v>
      </c>
      <c r="K392" s="32"/>
      <c r="L392" s="32">
        <f t="shared" ref="L392" si="128">L378+L391</f>
        <v>0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39"/>
      <c r="F393" s="40"/>
      <c r="G393" s="40"/>
      <c r="H393" s="40"/>
      <c r="I393" s="40"/>
      <c r="J393" s="40"/>
      <c r="K393" s="41"/>
      <c r="L393" s="40"/>
    </row>
    <row r="394" spans="1:12" ht="15" x14ac:dyDescent="0.25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" x14ac:dyDescent="0.25">
      <c r="A395" s="14"/>
      <c r="B395" s="15"/>
      <c r="C395" s="11"/>
      <c r="D395" s="7" t="s">
        <v>22</v>
      </c>
      <c r="E395" s="42"/>
      <c r="F395" s="43"/>
      <c r="G395" s="43"/>
      <c r="H395" s="43"/>
      <c r="I395" s="43"/>
      <c r="J395" s="43"/>
      <c r="K395" s="44"/>
      <c r="L395" s="43"/>
    </row>
    <row r="396" spans="1:12" ht="15" x14ac:dyDescent="0.25">
      <c r="A396" s="14"/>
      <c r="B396" s="15"/>
      <c r="C396" s="11"/>
      <c r="D396" s="7" t="s">
        <v>23</v>
      </c>
      <c r="E396" s="42"/>
      <c r="F396" s="43"/>
      <c r="G396" s="43"/>
      <c r="H396" s="43"/>
      <c r="I396" s="43"/>
      <c r="J396" s="43"/>
      <c r="K396" s="44"/>
      <c r="L396" s="43"/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0</v>
      </c>
      <c r="G403" s="19">
        <f t="shared" ref="G403:J403" si="129">SUM(G393:G402)</f>
        <v>0</v>
      </c>
      <c r="H403" s="19">
        <f t="shared" si="129"/>
        <v>0</v>
      </c>
      <c r="I403" s="19">
        <f t="shared" si="129"/>
        <v>0</v>
      </c>
      <c r="J403" s="19">
        <f t="shared" si="129"/>
        <v>0</v>
      </c>
      <c r="K403" s="25"/>
      <c r="L403" s="19">
        <f t="shared" ref="L403" si="130">SUM(L393:L402)</f>
        <v>0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5" x14ac:dyDescent="0.25">
      <c r="A405" s="14"/>
      <c r="B405" s="15"/>
      <c r="C405" s="11"/>
      <c r="D405" s="7" t="s">
        <v>27</v>
      </c>
      <c r="E405" s="42"/>
      <c r="F405" s="43"/>
      <c r="G405" s="43"/>
      <c r="H405" s="43"/>
      <c r="I405" s="43"/>
      <c r="J405" s="43"/>
      <c r="K405" s="44"/>
      <c r="L405" s="43"/>
    </row>
    <row r="406" spans="1:12" ht="15" x14ac:dyDescent="0.25">
      <c r="A406" s="14"/>
      <c r="B406" s="15"/>
      <c r="C406" s="11"/>
      <c r="D406" s="7" t="s">
        <v>28</v>
      </c>
      <c r="E406" s="42"/>
      <c r="F406" s="43"/>
      <c r="G406" s="43"/>
      <c r="H406" s="43"/>
      <c r="I406" s="43"/>
      <c r="J406" s="43"/>
      <c r="K406" s="44"/>
      <c r="L406" s="43"/>
    </row>
    <row r="407" spans="1:12" ht="15" x14ac:dyDescent="0.25">
      <c r="A407" s="14"/>
      <c r="B407" s="15"/>
      <c r="C407" s="11"/>
      <c r="D407" s="7" t="s">
        <v>29</v>
      </c>
      <c r="E407" s="42"/>
      <c r="F407" s="43"/>
      <c r="G407" s="43"/>
      <c r="H407" s="43"/>
      <c r="I407" s="43"/>
      <c r="J407" s="43"/>
      <c r="K407" s="44"/>
      <c r="L407" s="43"/>
    </row>
    <row r="408" spans="1:12" ht="15" x14ac:dyDescent="0.25">
      <c r="A408" s="14"/>
      <c r="B408" s="15"/>
      <c r="C408" s="11"/>
      <c r="D408" s="7" t="s">
        <v>30</v>
      </c>
      <c r="E408" s="42"/>
      <c r="F408" s="43"/>
      <c r="G408" s="43"/>
      <c r="H408" s="43"/>
      <c r="I408" s="43"/>
      <c r="J408" s="43"/>
      <c r="K408" s="44"/>
      <c r="L408" s="43"/>
    </row>
    <row r="409" spans="1:12" ht="15" x14ac:dyDescent="0.25">
      <c r="A409" s="14"/>
      <c r="B409" s="15"/>
      <c r="C409" s="11"/>
      <c r="D409" s="7" t="s">
        <v>31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 x14ac:dyDescent="0.25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31">SUM(G404:G415)</f>
        <v>0</v>
      </c>
      <c r="H416" s="19">
        <f t="shared" si="131"/>
        <v>0</v>
      </c>
      <c r="I416" s="19">
        <f t="shared" si="131"/>
        <v>0</v>
      </c>
      <c r="J416" s="19">
        <f t="shared" si="131"/>
        <v>0</v>
      </c>
      <c r="K416" s="25"/>
      <c r="L416" s="19">
        <f t="shared" ref="L416" si="132">SUM(L404:L415)</f>
        <v>0</v>
      </c>
    </row>
    <row r="417" spans="1:12" ht="15.75" thickBot="1" x14ac:dyDescent="0.25">
      <c r="A417" s="33">
        <f>A393</f>
        <v>4</v>
      </c>
      <c r="B417" s="33">
        <f>B393</f>
        <v>2</v>
      </c>
      <c r="C417" s="73" t="s">
        <v>4</v>
      </c>
      <c r="D417" s="74"/>
      <c r="E417" s="31"/>
      <c r="F417" s="32">
        <f>F403+F416</f>
        <v>0</v>
      </c>
      <c r="G417" s="32">
        <f t="shared" ref="G417:J417" si="133">G403+G416</f>
        <v>0</v>
      </c>
      <c r="H417" s="32">
        <f t="shared" si="133"/>
        <v>0</v>
      </c>
      <c r="I417" s="32">
        <f t="shared" si="133"/>
        <v>0</v>
      </c>
      <c r="J417" s="32">
        <f t="shared" si="133"/>
        <v>0</v>
      </c>
      <c r="K417" s="32"/>
      <c r="L417" s="32">
        <f t="shared" ref="L417" si="134">L403+L416</f>
        <v>0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39"/>
      <c r="F418" s="40"/>
      <c r="G418" s="40"/>
      <c r="H418" s="40"/>
      <c r="I418" s="40"/>
      <c r="J418" s="40"/>
      <c r="K418" s="41"/>
      <c r="L418" s="40"/>
    </row>
    <row r="419" spans="1:12" ht="15" x14ac:dyDescent="0.25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42"/>
      <c r="F420" s="43"/>
      <c r="G420" s="43"/>
      <c r="H420" s="43"/>
      <c r="I420" s="43"/>
      <c r="J420" s="43"/>
      <c r="K420" s="44"/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42"/>
      <c r="F421" s="43"/>
      <c r="G421" s="43"/>
      <c r="H421" s="43"/>
      <c r="I421" s="43"/>
      <c r="J421" s="43"/>
      <c r="K421" s="44"/>
      <c r="L421" s="43"/>
    </row>
    <row r="422" spans="1:12" ht="15" x14ac:dyDescent="0.25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0</v>
      </c>
      <c r="G426" s="19">
        <f t="shared" ref="G426:J426" si="135">SUM(G418:G425)</f>
        <v>0</v>
      </c>
      <c r="H426" s="19">
        <f t="shared" si="135"/>
        <v>0</v>
      </c>
      <c r="I426" s="19">
        <f t="shared" si="135"/>
        <v>0</v>
      </c>
      <c r="J426" s="19">
        <f t="shared" si="135"/>
        <v>0</v>
      </c>
      <c r="K426" s="25"/>
      <c r="L426" s="19">
        <f t="shared" ref="L426" si="136">SUM(L418:L425)</f>
        <v>0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5" x14ac:dyDescent="0.25">
      <c r="A428" s="23"/>
      <c r="B428" s="15"/>
      <c r="C428" s="11"/>
      <c r="D428" s="7" t="s">
        <v>27</v>
      </c>
      <c r="E428" s="42"/>
      <c r="F428" s="43"/>
      <c r="G428" s="43"/>
      <c r="H428" s="43"/>
      <c r="I428" s="43"/>
      <c r="J428" s="43"/>
      <c r="K428" s="44"/>
      <c r="L428" s="43"/>
    </row>
    <row r="429" spans="1:12" ht="15" x14ac:dyDescent="0.25">
      <c r="A429" s="23"/>
      <c r="B429" s="15"/>
      <c r="C429" s="11"/>
      <c r="D429" s="7" t="s">
        <v>28</v>
      </c>
      <c r="E429" s="42"/>
      <c r="F429" s="43"/>
      <c r="G429" s="43"/>
      <c r="H429" s="43"/>
      <c r="I429" s="43"/>
      <c r="J429" s="43"/>
      <c r="K429" s="44"/>
      <c r="L429" s="43"/>
    </row>
    <row r="430" spans="1:12" ht="15" x14ac:dyDescent="0.25">
      <c r="A430" s="23"/>
      <c r="B430" s="15"/>
      <c r="C430" s="11"/>
      <c r="D430" s="7" t="s">
        <v>29</v>
      </c>
      <c r="E430" s="42"/>
      <c r="F430" s="43"/>
      <c r="G430" s="43"/>
      <c r="H430" s="43"/>
      <c r="I430" s="43"/>
      <c r="J430" s="43"/>
      <c r="K430" s="44"/>
      <c r="L430" s="43"/>
    </row>
    <row r="431" spans="1:12" ht="15" x14ac:dyDescent="0.25">
      <c r="A431" s="23"/>
      <c r="B431" s="15"/>
      <c r="C431" s="11"/>
      <c r="D431" s="7" t="s">
        <v>30</v>
      </c>
      <c r="E431" s="42"/>
      <c r="F431" s="43"/>
      <c r="G431" s="43"/>
      <c r="H431" s="43"/>
      <c r="I431" s="43"/>
      <c r="J431" s="43"/>
      <c r="K431" s="44"/>
      <c r="L431" s="43"/>
    </row>
    <row r="432" spans="1:12" ht="15" x14ac:dyDescent="0.25">
      <c r="A432" s="23"/>
      <c r="B432" s="15"/>
      <c r="C432" s="11"/>
      <c r="D432" s="7" t="s">
        <v>31</v>
      </c>
      <c r="E432" s="42"/>
      <c r="F432" s="43"/>
      <c r="G432" s="43"/>
      <c r="H432" s="43"/>
      <c r="I432" s="43"/>
      <c r="J432" s="43"/>
      <c r="K432" s="44"/>
      <c r="L432" s="43"/>
    </row>
    <row r="433" spans="1:12" ht="15" x14ac:dyDescent="0.25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37">SUM(G427:G438)</f>
        <v>0</v>
      </c>
      <c r="H439" s="19">
        <f t="shared" si="137"/>
        <v>0</v>
      </c>
      <c r="I439" s="19">
        <f t="shared" si="137"/>
        <v>0</v>
      </c>
      <c r="J439" s="19">
        <f t="shared" si="137"/>
        <v>0</v>
      </c>
      <c r="K439" s="25"/>
      <c r="L439" s="19">
        <f t="shared" ref="L439" si="138">SUM(L427:L438)</f>
        <v>0</v>
      </c>
    </row>
    <row r="440" spans="1:12" ht="15.75" thickBot="1" x14ac:dyDescent="0.25">
      <c r="A440" s="29">
        <f>A418</f>
        <v>4</v>
      </c>
      <c r="B440" s="30">
        <f>B418</f>
        <v>3</v>
      </c>
      <c r="C440" s="73" t="s">
        <v>4</v>
      </c>
      <c r="D440" s="74"/>
      <c r="E440" s="31"/>
      <c r="F440" s="32">
        <f>F426+F439</f>
        <v>0</v>
      </c>
      <c r="G440" s="32">
        <f t="shared" ref="G440:J440" si="139">G426+G439</f>
        <v>0</v>
      </c>
      <c r="H440" s="32">
        <f t="shared" si="139"/>
        <v>0</v>
      </c>
      <c r="I440" s="32">
        <f t="shared" si="139"/>
        <v>0</v>
      </c>
      <c r="J440" s="32">
        <f t="shared" si="139"/>
        <v>0</v>
      </c>
      <c r="K440" s="32"/>
      <c r="L440" s="32">
        <f t="shared" ref="L440" si="140">L426+L439</f>
        <v>0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39"/>
      <c r="F441" s="40"/>
      <c r="G441" s="40"/>
      <c r="H441" s="40"/>
      <c r="I441" s="40"/>
      <c r="J441" s="40"/>
      <c r="K441" s="41"/>
      <c r="L441" s="40"/>
    </row>
    <row r="442" spans="1:12" ht="15" x14ac:dyDescent="0.25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5" x14ac:dyDescent="0.25">
      <c r="A443" s="23"/>
      <c r="B443" s="15"/>
      <c r="C443" s="11"/>
      <c r="D443" s="7" t="s">
        <v>22</v>
      </c>
      <c r="E443" s="42"/>
      <c r="F443" s="43"/>
      <c r="G443" s="43"/>
      <c r="H443" s="43"/>
      <c r="I443" s="43"/>
      <c r="J443" s="43"/>
      <c r="K443" s="44"/>
      <c r="L443" s="43"/>
    </row>
    <row r="444" spans="1:12" ht="15" x14ac:dyDescent="0.25">
      <c r="A444" s="23"/>
      <c r="B444" s="15"/>
      <c r="C444" s="11"/>
      <c r="D444" s="7" t="s">
        <v>23</v>
      </c>
      <c r="E444" s="42"/>
      <c r="F444" s="43"/>
      <c r="G444" s="43"/>
      <c r="H444" s="43"/>
      <c r="I444" s="43"/>
      <c r="J444" s="43"/>
      <c r="K444" s="44"/>
      <c r="L444" s="43"/>
    </row>
    <row r="445" spans="1:12" ht="15" x14ac:dyDescent="0.25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5" x14ac:dyDescent="0.25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0</v>
      </c>
      <c r="G451" s="19">
        <f t="shared" ref="G451:J451" si="141">SUM(G441:G450)</f>
        <v>0</v>
      </c>
      <c r="H451" s="19">
        <f t="shared" si="141"/>
        <v>0</v>
      </c>
      <c r="I451" s="19">
        <f t="shared" si="141"/>
        <v>0</v>
      </c>
      <c r="J451" s="19">
        <f t="shared" si="141"/>
        <v>0</v>
      </c>
      <c r="K451" s="25"/>
      <c r="L451" s="19">
        <f t="shared" ref="L451" si="142">SUM(L441:L450)</f>
        <v>0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5" x14ac:dyDescent="0.25">
      <c r="A453" s="23"/>
      <c r="B453" s="15"/>
      <c r="C453" s="11"/>
      <c r="D453" s="7" t="s">
        <v>27</v>
      </c>
      <c r="E453" s="42"/>
      <c r="F453" s="43"/>
      <c r="G453" s="43"/>
      <c r="H453" s="43"/>
      <c r="I453" s="43"/>
      <c r="J453" s="43"/>
      <c r="K453" s="44"/>
      <c r="L453" s="43"/>
    </row>
    <row r="454" spans="1:12" ht="15" x14ac:dyDescent="0.25">
      <c r="A454" s="23"/>
      <c r="B454" s="15"/>
      <c r="C454" s="11"/>
      <c r="D454" s="7" t="s">
        <v>28</v>
      </c>
      <c r="E454" s="42"/>
      <c r="F454" s="43"/>
      <c r="G454" s="43"/>
      <c r="H454" s="43"/>
      <c r="I454" s="43"/>
      <c r="J454" s="43"/>
      <c r="K454" s="44"/>
      <c r="L454" s="43"/>
    </row>
    <row r="455" spans="1:12" ht="15" x14ac:dyDescent="0.25">
      <c r="A455" s="23"/>
      <c r="B455" s="15"/>
      <c r="C455" s="11"/>
      <c r="D455" s="7" t="s">
        <v>29</v>
      </c>
      <c r="E455" s="42"/>
      <c r="F455" s="43"/>
      <c r="G455" s="43"/>
      <c r="H455" s="43"/>
      <c r="I455" s="43"/>
      <c r="J455" s="43"/>
      <c r="K455" s="44"/>
      <c r="L455" s="43"/>
    </row>
    <row r="456" spans="1:12" ht="15" x14ac:dyDescent="0.25">
      <c r="A456" s="23"/>
      <c r="B456" s="15"/>
      <c r="C456" s="11"/>
      <c r="D456" s="7" t="s">
        <v>30</v>
      </c>
      <c r="E456" s="42"/>
      <c r="F456" s="43"/>
      <c r="G456" s="43"/>
      <c r="H456" s="43"/>
      <c r="I456" s="43"/>
      <c r="J456" s="43"/>
      <c r="K456" s="44"/>
      <c r="L456" s="43"/>
    </row>
    <row r="457" spans="1:12" ht="15" x14ac:dyDescent="0.25">
      <c r="A457" s="23"/>
      <c r="B457" s="15"/>
      <c r="C457" s="11"/>
      <c r="D457" s="7" t="s">
        <v>31</v>
      </c>
      <c r="E457" s="42"/>
      <c r="F457" s="43"/>
      <c r="G457" s="43"/>
      <c r="H457" s="43"/>
      <c r="I457" s="43"/>
      <c r="J457" s="43"/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43">SUM(G452:G463)</f>
        <v>0</v>
      </c>
      <c r="H464" s="19">
        <f t="shared" si="143"/>
        <v>0</v>
      </c>
      <c r="I464" s="19">
        <f t="shared" si="143"/>
        <v>0</v>
      </c>
      <c r="J464" s="19">
        <f t="shared" si="143"/>
        <v>0</v>
      </c>
      <c r="K464" s="25"/>
      <c r="L464" s="19">
        <f t="shared" ref="L464" si="144">SUM(L452:L463)</f>
        <v>0</v>
      </c>
    </row>
    <row r="465" spans="1:12" ht="15.75" thickBot="1" x14ac:dyDescent="0.25">
      <c r="A465" s="29">
        <f>A441</f>
        <v>4</v>
      </c>
      <c r="B465" s="30">
        <f>B441</f>
        <v>4</v>
      </c>
      <c r="C465" s="73" t="s">
        <v>4</v>
      </c>
      <c r="D465" s="74"/>
      <c r="E465" s="31"/>
      <c r="F465" s="32">
        <f>F451+F464</f>
        <v>0</v>
      </c>
      <c r="G465" s="32">
        <f t="shared" ref="G465:J465" si="145">G451+G464</f>
        <v>0</v>
      </c>
      <c r="H465" s="32">
        <f t="shared" si="145"/>
        <v>0</v>
      </c>
      <c r="I465" s="32">
        <f t="shared" si="145"/>
        <v>0</v>
      </c>
      <c r="J465" s="32">
        <f t="shared" si="145"/>
        <v>0</v>
      </c>
      <c r="K465" s="32"/>
      <c r="L465" s="32">
        <f t="shared" ref="L465" si="146">L451+L464</f>
        <v>0</v>
      </c>
    </row>
    <row r="466" spans="1:12" ht="15" x14ac:dyDescent="0.25">
      <c r="A466" s="20">
        <v>4</v>
      </c>
      <c r="B466" s="21">
        <v>5</v>
      </c>
      <c r="C466" s="22" t="s">
        <v>20</v>
      </c>
      <c r="D466" s="5" t="s">
        <v>21</v>
      </c>
      <c r="E466" s="39"/>
      <c r="F466" s="40"/>
      <c r="G466" s="40"/>
      <c r="H466" s="40"/>
      <c r="I466" s="40"/>
      <c r="J466" s="40"/>
      <c r="K466" s="41"/>
      <c r="L466" s="40"/>
    </row>
    <row r="467" spans="1:12" ht="15" x14ac:dyDescent="0.25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42"/>
      <c r="F468" s="43"/>
      <c r="G468" s="43"/>
      <c r="H468" s="43"/>
      <c r="I468" s="43"/>
      <c r="J468" s="43"/>
      <c r="K468" s="44"/>
      <c r="L468" s="43"/>
    </row>
    <row r="469" spans="1:12" ht="15" x14ac:dyDescent="0.25">
      <c r="A469" s="23"/>
      <c r="B469" s="15"/>
      <c r="C469" s="11"/>
      <c r="D469" s="7" t="s">
        <v>23</v>
      </c>
      <c r="E469" s="42"/>
      <c r="F469" s="43"/>
      <c r="G469" s="43"/>
      <c r="H469" s="43"/>
      <c r="I469" s="43"/>
      <c r="J469" s="43"/>
      <c r="K469" s="44"/>
      <c r="L469" s="43"/>
    </row>
    <row r="470" spans="1:12" ht="15" x14ac:dyDescent="0.25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5" x14ac:dyDescent="0.2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0</v>
      </c>
      <c r="G475" s="19">
        <f t="shared" ref="G475:J475" si="147">SUM(G466:G474)</f>
        <v>0</v>
      </c>
      <c r="H475" s="19">
        <f t="shared" si="147"/>
        <v>0</v>
      </c>
      <c r="I475" s="19">
        <f t="shared" si="147"/>
        <v>0</v>
      </c>
      <c r="J475" s="19">
        <f t="shared" si="147"/>
        <v>0</v>
      </c>
      <c r="K475" s="25"/>
      <c r="L475" s="19">
        <f t="shared" ref="L475" si="148">SUM(L466:L474)</f>
        <v>0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5" x14ac:dyDescent="0.25">
      <c r="A477" s="23"/>
      <c r="B477" s="15"/>
      <c r="C477" s="11"/>
      <c r="D477" s="7" t="s">
        <v>27</v>
      </c>
      <c r="E477" s="42"/>
      <c r="F477" s="43"/>
      <c r="G477" s="43"/>
      <c r="H477" s="43"/>
      <c r="I477" s="43"/>
      <c r="J477" s="43"/>
      <c r="K477" s="44"/>
      <c r="L477" s="43"/>
    </row>
    <row r="478" spans="1:12" ht="15" x14ac:dyDescent="0.25">
      <c r="A478" s="23"/>
      <c r="B478" s="15"/>
      <c r="C478" s="11"/>
      <c r="D478" s="7" t="s">
        <v>28</v>
      </c>
      <c r="E478" s="42"/>
      <c r="F478" s="43"/>
      <c r="G478" s="43"/>
      <c r="H478" s="43"/>
      <c r="I478" s="43"/>
      <c r="J478" s="43"/>
      <c r="K478" s="44"/>
      <c r="L478" s="43"/>
    </row>
    <row r="479" spans="1:12" ht="15" x14ac:dyDescent="0.25">
      <c r="A479" s="23"/>
      <c r="B479" s="15"/>
      <c r="C479" s="11"/>
      <c r="D479" s="7" t="s">
        <v>29</v>
      </c>
      <c r="E479" s="42"/>
      <c r="F479" s="43"/>
      <c r="G479" s="43"/>
      <c r="H479" s="43"/>
      <c r="I479" s="43"/>
      <c r="J479" s="43"/>
      <c r="K479" s="44"/>
      <c r="L479" s="43"/>
    </row>
    <row r="480" spans="1:12" ht="15" x14ac:dyDescent="0.25">
      <c r="A480" s="23"/>
      <c r="B480" s="15"/>
      <c r="C480" s="11"/>
      <c r="D480" s="7" t="s">
        <v>30</v>
      </c>
      <c r="E480" s="42"/>
      <c r="F480" s="43"/>
      <c r="G480" s="43"/>
      <c r="H480" s="43"/>
      <c r="I480" s="43"/>
      <c r="J480" s="43"/>
      <c r="K480" s="44"/>
      <c r="L480" s="43"/>
    </row>
    <row r="481" spans="1:12" ht="15" x14ac:dyDescent="0.25">
      <c r="A481" s="23"/>
      <c r="B481" s="15"/>
      <c r="C481" s="11"/>
      <c r="D481" s="7" t="s">
        <v>31</v>
      </c>
      <c r="E481" s="42"/>
      <c r="F481" s="43"/>
      <c r="G481" s="43"/>
      <c r="H481" s="43"/>
      <c r="I481" s="43"/>
      <c r="J481" s="43"/>
      <c r="K481" s="44"/>
      <c r="L481" s="43"/>
    </row>
    <row r="482" spans="1:12" ht="15" x14ac:dyDescent="0.25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9">SUM(H476:H487)</f>
        <v>0</v>
      </c>
      <c r="I488" s="19">
        <f t="shared" si="149"/>
        <v>0</v>
      </c>
      <c r="J488" s="19">
        <f t="shared" si="149"/>
        <v>0</v>
      </c>
      <c r="K488" s="25"/>
      <c r="L488" s="19">
        <f t="shared" ref="L488" si="150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73" t="s">
        <v>4</v>
      </c>
      <c r="D489" s="74"/>
      <c r="E489" s="31"/>
      <c r="F489" s="32">
        <f>F475+F488</f>
        <v>0</v>
      </c>
      <c r="G489" s="32">
        <f t="shared" ref="G489:J489" si="151">G475+G488</f>
        <v>0</v>
      </c>
      <c r="H489" s="32">
        <f t="shared" si="151"/>
        <v>0</v>
      </c>
      <c r="I489" s="32">
        <f t="shared" si="151"/>
        <v>0</v>
      </c>
      <c r="J489" s="32">
        <f t="shared" si="151"/>
        <v>0</v>
      </c>
      <c r="K489" s="32"/>
      <c r="L489" s="32">
        <f t="shared" ref="L489" si="152">L475+L488</f>
        <v>0</v>
      </c>
    </row>
    <row r="490" spans="1:12" ht="13.5" thickBot="1" x14ac:dyDescent="0.25">
      <c r="A490" s="27"/>
      <c r="B490" s="28"/>
      <c r="C490" s="81" t="s">
        <v>5</v>
      </c>
      <c r="D490" s="81"/>
      <c r="E490" s="81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605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32.981200000000001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34.018999999999998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132.1695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967.78290000000015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92.207000000000008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25:D125"/>
    <mergeCell ref="C29:D29"/>
    <mergeCell ref="H1:L1"/>
    <mergeCell ref="C1:E1"/>
    <mergeCell ref="H2:K2"/>
    <mergeCell ref="C53:D53"/>
    <mergeCell ref="C77:D77"/>
    <mergeCell ref="C100:D10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Шеф-повар</cp:lastModifiedBy>
  <dcterms:created xsi:type="dcterms:W3CDTF">2022-05-16T14:23:56Z</dcterms:created>
  <dcterms:modified xsi:type="dcterms:W3CDTF">2023-11-07T05:48:20Z</dcterms:modified>
</cp:coreProperties>
</file>